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'Лист1'!$A$1:$K$70</definedName>
  </definedNames>
  <calcPr fullCalcOnLoad="1"/>
</workbook>
</file>

<file path=xl/sharedStrings.xml><?xml version="1.0" encoding="utf-8"?>
<sst xmlns="http://schemas.openxmlformats.org/spreadsheetml/2006/main" count="413" uniqueCount="107">
  <si>
    <t>0029</t>
  </si>
  <si>
    <t>04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</si>
  <si>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</si>
  <si>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</si>
  <si>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</si>
  <si>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</si>
  <si>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</si>
  <si>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</si>
  <si>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</si>
  <si>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</si>
  <si>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</si>
  <si>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</si>
  <si>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</si>
  <si>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</si>
  <si>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</si>
  <si>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</si>
  <si>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</si>
  <si>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</si>
  <si>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</si>
  <si>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</si>
  <si>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</si>
  <si>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</si>
  <si>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</si>
  <si>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</si>
  <si>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</si>
  <si>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</si>
  <si>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</si>
  <si>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</si>
  <si>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</si>
  <si>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</si>
  <si>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</si>
  <si>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</si>
  <si>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</si>
  <si>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</si>
  <si>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</si>
  <si>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</si>
  <si>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</si>
  <si>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</si>
  <si>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</si>
  <si>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</si>
  <si>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самоуправления, уполномоченными в соответствии с законодательными актами РФ на совершение нотариальных действий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</si>
  <si>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</si>
  <si>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</si>
  <si>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 применяемым к объектам налогооблажения, расположенным в границах поселений</t>
  </si>
  <si>
    <t>ЗЕМЕЛЬНЫЙ НАЛОГ</t>
  </si>
  <si>
    <t>Земельный налог ,взимаемый по ставкам установленным в соответствии с подпунктом 1 пункт 1 ст.394 Налогового кодекса Российской Федерации</t>
  </si>
  <si>
    <t>Земельный налог ,взимаемый по ставкам установленным в соответствии с подпунктом 1 пункта 1 ст.394 НК РФ, и применяемым к объектам налогооблажения, расположенным в границах поселений</t>
  </si>
  <si>
    <t>Земельный налог ,взимаемый по ставкам установленным в соответствии с подпунктом 2 пункта 1 ст.394 Налогового кодекса Российской Федерации</t>
  </si>
  <si>
    <t>Земельный налог ,взимаемый по ставкам установленным в соответствии с подпунктом 2 пункта 1 ст.394 НК РФ, и применяемым к объектам налогооблажения, расположенным в границах поселений</t>
  </si>
  <si>
    <t>023</t>
  </si>
  <si>
    <t>Дотации бюджетам поселений на выравнивание бюджетной обеспеченности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</si>
  <si>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</si>
  <si>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</si>
  <si>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</si>
  <si>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</si>
  <si>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030</t>
  </si>
  <si>
    <t>05</t>
  </si>
  <si>
    <t>03</t>
  </si>
  <si>
    <t>08</t>
  </si>
  <si>
    <t>ГОСУДАРСТВЕННАЯ ПОШЛИНА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</si>
  <si>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</si>
  <si>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</si>
  <si>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</si>
  <si>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</si>
  <si>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</si>
  <si>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015</t>
  </si>
  <si>
    <t>029</t>
  </si>
  <si>
    <t>009</t>
  </si>
  <si>
    <t>14</t>
  </si>
  <si>
    <t>ДОХОДЫ ОТ ПРОДАЖИ МАТЕРИАЛЬНЫХ И НЕМАТЕРИАЛЬНЫХ АКТИВОВ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</si>
  <si>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</si>
  <si>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</si>
  <si>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</si>
  <si>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</si>
  <si>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013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</si>
  <si>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</si>
  <si>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</si>
  <si>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</si>
  <si>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</si>
  <si>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</si>
  <si>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</si>
  <si>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</si>
  <si>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</si>
  <si>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</si>
  <si>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(Верхнеусинский сельсовет)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</si>
  <si>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(Верхнеусинский сельсовет)</t>
  </si>
  <si>
    <t>ДОХОДЫ  БЮДЖЕТА ВЕРХНЕУСИНСКОГО СЕЛЬСОВЕТА на 2013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</si>
  <si>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</si>
  <si>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Налог  на  доходы  физических  лиц  с   доходов, 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
</t>
  </si>
  <si>
    <t xml:space="preserve"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    предпринимателей, 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
</t>
  </si>
  <si>
    <t>040</t>
  </si>
  <si>
    <t xml:space="preserve"> Налог  на   доходы   физических   лиц   в   виде фиксированных  авансовых  платежей  с   доходов,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
</t>
  </si>
  <si>
    <t>Приложение 5</t>
  </si>
  <si>
    <t>Доходы  бюджета</t>
  </si>
  <si>
    <t xml:space="preserve">к решению Верхнеусинского </t>
  </si>
  <si>
    <t>сельского Совета депутатов</t>
  </si>
  <si>
    <t>07</t>
  </si>
  <si>
    <t>180</t>
  </si>
  <si>
    <t>ПРОЧИЕ БЕЗВОЗМЕЗДНЫЕ ПОСТУПЛЕНИЯ</t>
  </si>
  <si>
    <t>Прочие безвозмездные поступления в бюджеты поселений</t>
  </si>
  <si>
    <t xml:space="preserve">                             от   25 декабря  2012 г  №  53-155р               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</si>
  <si>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</si>
  <si>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</si>
  <si>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                          от  07 июня  2013 г  №  60-192р                 </t>
  </si>
  <si>
    <t>192,24 Верфель</t>
  </si>
  <si>
    <t>23,26 Налькин</t>
  </si>
  <si>
    <t>Приложение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</si>
</sst>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5" fillId="0" borderId="10" xfId="61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1" xfId="61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1" xfId="53" applyNumberFormat="1" applyFont="1" applyFill="1" applyBorder="1" applyAlignment="1">
      <alignment horizontal="center"/>
      <protection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49" fontId="4" fillId="0" borderId="10" xfId="61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>
      <alignment horizontal="center" vertical="top"/>
    </xf>
    <xf numFmtId="49" fontId="11" fillId="0" borderId="10" xfId="61" applyNumberFormat="1" applyFont="1" applyFill="1" applyBorder="1" applyAlignment="1" applyProtection="1">
      <alignment horizontal="center" vertical="top" wrapText="1"/>
      <protection/>
    </xf>
    <xf numFmtId="49" fontId="1" fillId="0" borderId="11" xfId="0" applyNumberFormat="1" applyFont="1" applyFill="1" applyBorder="1" applyAlignment="1">
      <alignment horizontal="center" vertical="top" wrapText="1" shrinkToFit="1"/>
    </xf>
    <xf numFmtId="0" fontId="2" fillId="0" borderId="11" xfId="0" applyNumberFormat="1" applyFont="1" applyFill="1" applyBorder="1" applyAlignment="1">
      <alignment vertical="top" wrapText="1" shrinkToFit="1"/>
    </xf>
    <xf numFmtId="0" fontId="1" fillId="0" borderId="11" xfId="0" applyNumberFormat="1" applyFont="1" applyFill="1" applyBorder="1" applyAlignment="1">
      <alignment vertical="top" wrapText="1" shrinkToFi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justify" vertical="top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53" applyNumberFormat="1" applyFont="1" applyFill="1" applyBorder="1">
      <alignment/>
      <protection/>
    </xf>
    <xf numFmtId="4" fontId="2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top" wrapText="1" shrinkToFit="1"/>
    </xf>
    <xf numFmtId="4" fontId="6" fillId="0" borderId="15" xfId="0" applyNumberFormat="1" applyFont="1" applyFill="1" applyBorder="1" applyAlignment="1">
      <alignment/>
    </xf>
    <xf numFmtId="0" fontId="12" fillId="0" borderId="11" xfId="0" applyFont="1" applyBorder="1" applyAlignment="1">
      <alignment vertical="top" wrapText="1"/>
    </xf>
    <xf numFmtId="0" fontId="2" fillId="0" borderId="11" xfId="0" applyNumberFormat="1" applyFont="1" applyFill="1" applyBorder="1" applyAlignment="1">
      <alignment horizontal="justify" vertical="center" wrapText="1" shrinkToFit="1"/>
    </xf>
    <xf numFmtId="4" fontId="2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justify" vertical="center" wrapText="1" shrinkToFit="1"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49" fontId="5" fillId="0" borderId="17" xfId="61" applyNumberFormat="1" applyFont="1" applyFill="1" applyBorder="1" applyAlignment="1" applyProtection="1">
      <alignment horizontal="center" vertical="center"/>
      <protection/>
    </xf>
    <xf numFmtId="49" fontId="5" fillId="0" borderId="18" xfId="61" applyNumberFormat="1" applyFont="1" applyFill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horizontal="center" vertical="center" wrapText="1" shrinkToFit="1"/>
      <protection/>
    </xf>
    <xf numFmtId="49" fontId="1" fillId="0" borderId="11" xfId="61" applyNumberFormat="1" applyFont="1" applyFill="1" applyBorder="1" applyAlignment="1" applyProtection="1">
      <alignment horizontal="center" vertical="center" wrapText="1" shrinkToFi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SheetLayoutView="100" zoomScalePageLayoutView="0" workbookViewId="0" topLeftCell="B46">
      <selection activeCell="J56" sqref="J56"/>
    </sheetView>
  </sheetViews>
  <sheetFormatPr defaultColWidth="9.00390625" defaultRowHeight="12.75"/>
  <cols>
    <col min="1" max="1" width="3.25390625" style="1" customWidth="1"/>
    <col min="2" max="2" width="3.625" style="1" customWidth="1"/>
    <col min="3" max="3" width="2.125" style="1" customWidth="1"/>
    <col min="4" max="4" width="2.75390625" style="1" customWidth="1"/>
    <col min="5" max="5" width="3.00390625" style="1" customWidth="1"/>
    <col min="6" max="6" width="3.75390625" style="1" customWidth="1"/>
    <col min="7" max="7" width="2.625" style="1" customWidth="1"/>
    <col min="8" max="8" width="4.625" style="1" customWidth="1"/>
    <col min="9" max="9" width="5.875" style="1" customWidth="1"/>
    <col min="10" max="10" width="90.125" style="5" customWidth="1"/>
    <col min="11" max="11" width="13.125" style="2" customWidth="1"/>
    <col min="12" max="16384" width="9.125" style="2" customWidth="1"/>
  </cols>
  <sheetData>
    <row r="1" spans="10:11" ht="13.5" customHeight="1">
      <c r="J1" s="52" t="s">
        <v>106</v>
      </c>
      <c r="K1" s="52"/>
    </row>
    <row r="2" spans="10:11" ht="13.5" customHeight="1">
      <c r="J2" s="53" t="s">
        <v>94</v>
      </c>
      <c r="K2" s="53"/>
    </row>
    <row r="3" spans="10:11" ht="13.5" customHeight="1">
      <c r="J3" s="53" t="s">
        <v>95</v>
      </c>
      <c r="K3" s="53"/>
    </row>
    <row r="4" spans="10:11" ht="13.5" customHeight="1">
      <c r="J4" s="53" t="s">
        <v>103</v>
      </c>
      <c r="K4" s="53"/>
    </row>
    <row r="5" spans="10:11" ht="13.5" customHeight="1">
      <c r="J5" s="4"/>
      <c r="K5" s="4"/>
    </row>
    <row r="6" spans="10:11" ht="13.5" customHeight="1">
      <c r="J6" s="52" t="s">
        <v>92</v>
      </c>
      <c r="K6" s="52"/>
    </row>
    <row r="7" spans="10:11" ht="13.5" customHeight="1">
      <c r="J7" s="53" t="s">
        <v>94</v>
      </c>
      <c r="K7" s="53"/>
    </row>
    <row r="8" spans="10:11" ht="13.5" customHeight="1">
      <c r="J8" s="53" t="s">
        <v>95</v>
      </c>
      <c r="K8" s="53"/>
    </row>
    <row r="9" spans="10:11" ht="13.5" customHeight="1">
      <c r="J9" s="53" t="s">
        <v>100</v>
      </c>
      <c r="K9" s="53"/>
    </row>
    <row r="10" spans="10:11" ht="13.5" customHeight="1">
      <c r="J10" s="4"/>
      <c r="K10" s="4"/>
    </row>
    <row r="11" spans="10:11" ht="12.75">
      <c r="J11" s="4"/>
      <c r="K11" s="4"/>
    </row>
    <row r="12" spans="1:11" ht="18.75">
      <c r="A12" s="60" t="s">
        <v>86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s="7" customFormat="1" ht="12" thickBot="1">
      <c r="A13" s="6"/>
      <c r="B13" s="6"/>
      <c r="C13" s="6"/>
      <c r="D13" s="6"/>
      <c r="E13" s="6"/>
      <c r="F13" s="6"/>
      <c r="G13" s="6"/>
      <c r="H13" s="6"/>
      <c r="I13" s="6"/>
      <c r="J13" s="61" t="s">
        <v>5</v>
      </c>
      <c r="K13" s="61"/>
    </row>
    <row r="14" spans="1:11" ht="10.5" customHeight="1">
      <c r="A14" s="54" t="s">
        <v>6</v>
      </c>
      <c r="B14" s="55"/>
      <c r="C14" s="55"/>
      <c r="D14" s="55"/>
      <c r="E14" s="55"/>
      <c r="F14" s="55"/>
      <c r="G14" s="55"/>
      <c r="H14" s="55"/>
      <c r="I14" s="55"/>
      <c r="J14" s="56" t="s">
        <v>7</v>
      </c>
      <c r="K14" s="58" t="s">
        <v>93</v>
      </c>
    </row>
    <row r="15" spans="1:11" ht="120" customHeight="1">
      <c r="A15" s="8" t="s">
        <v>8</v>
      </c>
      <c r="B15" s="9" t="s">
        <v>9</v>
      </c>
      <c r="C15" s="9" t="s">
        <v>10</v>
      </c>
      <c r="D15" s="9" t="s">
        <v>11</v>
      </c>
      <c r="E15" s="9" t="s">
        <v>12</v>
      </c>
      <c r="F15" s="9" t="s">
        <v>13</v>
      </c>
      <c r="G15" s="9" t="s">
        <v>14</v>
      </c>
      <c r="H15" s="9" t="s">
        <v>15</v>
      </c>
      <c r="I15" s="9" t="s">
        <v>16</v>
      </c>
      <c r="J15" s="57"/>
      <c r="K15" s="59"/>
    </row>
    <row r="16" spans="1:11" s="11" customFormat="1" ht="11.25" customHeight="1">
      <c r="A16" s="8"/>
      <c r="B16" s="10" t="s">
        <v>17</v>
      </c>
      <c r="C16" s="10" t="s">
        <v>18</v>
      </c>
      <c r="D16" s="10" t="s">
        <v>19</v>
      </c>
      <c r="E16" s="10" t="s">
        <v>20</v>
      </c>
      <c r="F16" s="10" t="s">
        <v>21</v>
      </c>
      <c r="G16" s="10" t="s">
        <v>22</v>
      </c>
      <c r="H16" s="10" t="s">
        <v>23</v>
      </c>
      <c r="I16" s="10" t="s">
        <v>24</v>
      </c>
      <c r="J16" s="22" t="s">
        <v>25</v>
      </c>
      <c r="K16" s="34" t="s">
        <v>26</v>
      </c>
    </row>
    <row r="17" spans="1:11" s="13" customFormat="1" ht="12.75">
      <c r="A17" s="19" t="s">
        <v>17</v>
      </c>
      <c r="B17" s="12" t="s">
        <v>27</v>
      </c>
      <c r="C17" s="12" t="s">
        <v>17</v>
      </c>
      <c r="D17" s="12" t="s">
        <v>28</v>
      </c>
      <c r="E17" s="12" t="s">
        <v>28</v>
      </c>
      <c r="F17" s="12" t="s">
        <v>27</v>
      </c>
      <c r="G17" s="12" t="s">
        <v>28</v>
      </c>
      <c r="H17" s="12" t="s">
        <v>29</v>
      </c>
      <c r="I17" s="12" t="s">
        <v>27</v>
      </c>
      <c r="J17" s="23" t="s">
        <v>30</v>
      </c>
      <c r="K17" s="35">
        <f>K18+K31+K34+K39+K23+K26</f>
        <v>1021.3900000000001</v>
      </c>
    </row>
    <row r="18" spans="1:11" s="14" customFormat="1" ht="12.75">
      <c r="A18" s="19">
        <f aca="true" t="shared" si="0" ref="A18:A59">A17+1</f>
        <v>2</v>
      </c>
      <c r="B18" s="12" t="s">
        <v>31</v>
      </c>
      <c r="C18" s="12" t="s">
        <v>17</v>
      </c>
      <c r="D18" s="12" t="s">
        <v>32</v>
      </c>
      <c r="E18" s="12" t="s">
        <v>28</v>
      </c>
      <c r="F18" s="12" t="s">
        <v>27</v>
      </c>
      <c r="G18" s="12" t="s">
        <v>28</v>
      </c>
      <c r="H18" s="12" t="s">
        <v>29</v>
      </c>
      <c r="I18" s="12" t="s">
        <v>27</v>
      </c>
      <c r="J18" s="23" t="s">
        <v>33</v>
      </c>
      <c r="K18" s="36">
        <f>K19</f>
        <v>643.22</v>
      </c>
    </row>
    <row r="19" spans="1:11" s="14" customFormat="1" ht="12.75">
      <c r="A19" s="21">
        <f t="shared" si="0"/>
        <v>3</v>
      </c>
      <c r="B19" s="15" t="s">
        <v>31</v>
      </c>
      <c r="C19" s="15" t="s">
        <v>17</v>
      </c>
      <c r="D19" s="15" t="s">
        <v>32</v>
      </c>
      <c r="E19" s="15" t="s">
        <v>36</v>
      </c>
      <c r="F19" s="15" t="s">
        <v>27</v>
      </c>
      <c r="G19" s="15" t="s">
        <v>32</v>
      </c>
      <c r="H19" s="15" t="s">
        <v>29</v>
      </c>
      <c r="I19" s="15" t="s">
        <v>27</v>
      </c>
      <c r="J19" s="24" t="s">
        <v>37</v>
      </c>
      <c r="K19" s="36">
        <f>K20+K21+K22</f>
        <v>643.22</v>
      </c>
    </row>
    <row r="20" spans="1:11" ht="39.75" customHeight="1">
      <c r="A20" s="19" t="s">
        <v>20</v>
      </c>
      <c r="B20" s="15" t="s">
        <v>31</v>
      </c>
      <c r="C20" s="15" t="s">
        <v>17</v>
      </c>
      <c r="D20" s="15" t="s">
        <v>32</v>
      </c>
      <c r="E20" s="15" t="s">
        <v>36</v>
      </c>
      <c r="F20" s="15" t="s">
        <v>35</v>
      </c>
      <c r="G20" s="15" t="s">
        <v>32</v>
      </c>
      <c r="H20" s="15" t="s">
        <v>29</v>
      </c>
      <c r="I20" s="15" t="s">
        <v>34</v>
      </c>
      <c r="J20" s="24" t="s">
        <v>88</v>
      </c>
      <c r="K20" s="36">
        <v>640.12</v>
      </c>
    </row>
    <row r="21" spans="1:11" s="14" customFormat="1" ht="52.5" customHeight="1">
      <c r="A21" s="19" t="s">
        <v>21</v>
      </c>
      <c r="B21" s="15" t="s">
        <v>31</v>
      </c>
      <c r="C21" s="15" t="s">
        <v>17</v>
      </c>
      <c r="D21" s="15" t="s">
        <v>32</v>
      </c>
      <c r="E21" s="15" t="s">
        <v>36</v>
      </c>
      <c r="F21" s="15" t="s">
        <v>38</v>
      </c>
      <c r="G21" s="15" t="s">
        <v>32</v>
      </c>
      <c r="H21" s="15" t="s">
        <v>29</v>
      </c>
      <c r="I21" s="15" t="s">
        <v>34</v>
      </c>
      <c r="J21" s="24" t="s">
        <v>89</v>
      </c>
      <c r="K21" s="36">
        <v>0.2</v>
      </c>
    </row>
    <row r="22" spans="1:11" ht="39.75" customHeight="1">
      <c r="A22" s="19" t="s">
        <v>22</v>
      </c>
      <c r="B22" s="15" t="s">
        <v>31</v>
      </c>
      <c r="C22" s="15" t="s">
        <v>17</v>
      </c>
      <c r="D22" s="15" t="s">
        <v>32</v>
      </c>
      <c r="E22" s="15" t="s">
        <v>36</v>
      </c>
      <c r="F22" s="15" t="s">
        <v>90</v>
      </c>
      <c r="G22" s="15" t="s">
        <v>32</v>
      </c>
      <c r="H22" s="15" t="s">
        <v>29</v>
      </c>
      <c r="I22" s="15" t="s">
        <v>34</v>
      </c>
      <c r="J22" s="24" t="s">
        <v>91</v>
      </c>
      <c r="K22" s="36">
        <v>2.9</v>
      </c>
    </row>
    <row r="23" spans="1:11" ht="12.75" customHeight="1">
      <c r="A23" s="19" t="s">
        <v>22</v>
      </c>
      <c r="B23" s="12" t="s">
        <v>31</v>
      </c>
      <c r="C23" s="25">
        <v>1</v>
      </c>
      <c r="D23" s="26" t="s">
        <v>70</v>
      </c>
      <c r="E23" s="26" t="s">
        <v>28</v>
      </c>
      <c r="F23" s="26" t="s">
        <v>27</v>
      </c>
      <c r="G23" s="20" t="s">
        <v>28</v>
      </c>
      <c r="H23" s="20" t="s">
        <v>29</v>
      </c>
      <c r="I23" s="26" t="s">
        <v>27</v>
      </c>
      <c r="J23" s="27" t="s">
        <v>41</v>
      </c>
      <c r="K23" s="36">
        <f>K24</f>
        <v>30.69</v>
      </c>
    </row>
    <row r="24" spans="1:11" ht="12.75" customHeight="1">
      <c r="A24" s="19">
        <f t="shared" si="0"/>
        <v>7</v>
      </c>
      <c r="B24" s="28">
        <v>182</v>
      </c>
      <c r="C24" s="28">
        <v>1</v>
      </c>
      <c r="D24" s="29" t="s">
        <v>70</v>
      </c>
      <c r="E24" s="29" t="s">
        <v>32</v>
      </c>
      <c r="F24" s="29" t="s">
        <v>27</v>
      </c>
      <c r="G24" s="29" t="s">
        <v>28</v>
      </c>
      <c r="H24" s="29" t="s">
        <v>29</v>
      </c>
      <c r="I24" s="29" t="s">
        <v>34</v>
      </c>
      <c r="J24" s="30" t="s">
        <v>42</v>
      </c>
      <c r="K24" s="36">
        <f>K25</f>
        <v>30.69</v>
      </c>
    </row>
    <row r="25" spans="1:11" ht="25.5">
      <c r="A25" s="19">
        <f t="shared" si="0"/>
        <v>8</v>
      </c>
      <c r="B25" s="28">
        <v>182</v>
      </c>
      <c r="C25" s="28">
        <v>1</v>
      </c>
      <c r="D25" s="29" t="s">
        <v>70</v>
      </c>
      <c r="E25" s="29" t="s">
        <v>32</v>
      </c>
      <c r="F25" s="29" t="s">
        <v>55</v>
      </c>
      <c r="G25" s="29" t="s">
        <v>26</v>
      </c>
      <c r="H25" s="29" t="s">
        <v>29</v>
      </c>
      <c r="I25" s="29" t="s">
        <v>34</v>
      </c>
      <c r="J25" s="30" t="s">
        <v>43</v>
      </c>
      <c r="K25" s="36">
        <v>30.69</v>
      </c>
    </row>
    <row r="26" spans="1:11" ht="12" customHeight="1">
      <c r="A26" s="19">
        <f t="shared" si="0"/>
        <v>9</v>
      </c>
      <c r="B26" s="20" t="s">
        <v>31</v>
      </c>
      <c r="C26" s="25">
        <v>1</v>
      </c>
      <c r="D26" s="26" t="s">
        <v>70</v>
      </c>
      <c r="E26" s="26" t="s">
        <v>70</v>
      </c>
      <c r="F26" s="26" t="s">
        <v>27</v>
      </c>
      <c r="G26" s="20" t="s">
        <v>28</v>
      </c>
      <c r="H26" s="20" t="s">
        <v>29</v>
      </c>
      <c r="I26" s="26" t="s">
        <v>34</v>
      </c>
      <c r="J26" s="27" t="s">
        <v>44</v>
      </c>
      <c r="K26" s="36">
        <f>K27+K29</f>
        <v>151.74</v>
      </c>
    </row>
    <row r="27" spans="1:11" ht="25.5">
      <c r="A27" s="19">
        <f t="shared" si="0"/>
        <v>10</v>
      </c>
      <c r="B27" s="28">
        <v>182</v>
      </c>
      <c r="C27" s="28">
        <v>1</v>
      </c>
      <c r="D27" s="29" t="s">
        <v>70</v>
      </c>
      <c r="E27" s="29" t="s">
        <v>70</v>
      </c>
      <c r="F27" s="29" t="s">
        <v>35</v>
      </c>
      <c r="G27" s="29" t="s">
        <v>28</v>
      </c>
      <c r="H27" s="29" t="s">
        <v>29</v>
      </c>
      <c r="I27" s="29" t="s">
        <v>34</v>
      </c>
      <c r="J27" s="30" t="s">
        <v>45</v>
      </c>
      <c r="K27" s="36">
        <f>K28</f>
        <v>101.74</v>
      </c>
    </row>
    <row r="28" spans="1:11" ht="25.5">
      <c r="A28" s="19">
        <f>A27+1</f>
        <v>11</v>
      </c>
      <c r="B28" s="28">
        <v>182</v>
      </c>
      <c r="C28" s="28">
        <v>1</v>
      </c>
      <c r="D28" s="29" t="s">
        <v>70</v>
      </c>
      <c r="E28" s="29" t="s">
        <v>70</v>
      </c>
      <c r="F28" s="29" t="s">
        <v>74</v>
      </c>
      <c r="G28" s="29" t="s">
        <v>26</v>
      </c>
      <c r="H28" s="29" t="s">
        <v>29</v>
      </c>
      <c r="I28" s="29" t="s">
        <v>34</v>
      </c>
      <c r="J28" s="30" t="s">
        <v>46</v>
      </c>
      <c r="K28" s="36">
        <v>101.74</v>
      </c>
    </row>
    <row r="29" spans="1:11" ht="25.5">
      <c r="A29" s="19">
        <f t="shared" si="0"/>
        <v>12</v>
      </c>
      <c r="B29" s="28">
        <v>182</v>
      </c>
      <c r="C29" s="28">
        <v>1</v>
      </c>
      <c r="D29" s="29" t="s">
        <v>70</v>
      </c>
      <c r="E29" s="29" t="s">
        <v>70</v>
      </c>
      <c r="F29" s="29" t="s">
        <v>38</v>
      </c>
      <c r="G29" s="29" t="s">
        <v>28</v>
      </c>
      <c r="H29" s="29" t="s">
        <v>29</v>
      </c>
      <c r="I29" s="29" t="s">
        <v>34</v>
      </c>
      <c r="J29" s="30" t="s">
        <v>47</v>
      </c>
      <c r="K29" s="36">
        <f>K30</f>
        <v>50</v>
      </c>
    </row>
    <row r="30" spans="1:11" ht="25.5">
      <c r="A30" s="19">
        <f t="shared" si="0"/>
        <v>13</v>
      </c>
      <c r="B30" s="28">
        <v>182</v>
      </c>
      <c r="C30" s="28">
        <v>1</v>
      </c>
      <c r="D30" s="29" t="s">
        <v>70</v>
      </c>
      <c r="E30" s="29" t="s">
        <v>70</v>
      </c>
      <c r="F30" s="29" t="s">
        <v>49</v>
      </c>
      <c r="G30" s="29" t="s">
        <v>26</v>
      </c>
      <c r="H30" s="29" t="s">
        <v>29</v>
      </c>
      <c r="I30" s="29" t="s">
        <v>34</v>
      </c>
      <c r="J30" s="30" t="s">
        <v>48</v>
      </c>
      <c r="K30" s="36">
        <v>50</v>
      </c>
    </row>
    <row r="31" spans="1:11" s="14" customFormat="1" ht="12.75">
      <c r="A31" s="19">
        <f t="shared" si="0"/>
        <v>14</v>
      </c>
      <c r="B31" s="12" t="s">
        <v>66</v>
      </c>
      <c r="C31" s="12" t="s">
        <v>17</v>
      </c>
      <c r="D31" s="12" t="s">
        <v>58</v>
      </c>
      <c r="E31" s="12" t="s">
        <v>28</v>
      </c>
      <c r="F31" s="12" t="s">
        <v>27</v>
      </c>
      <c r="G31" s="12" t="s">
        <v>28</v>
      </c>
      <c r="H31" s="12" t="s">
        <v>29</v>
      </c>
      <c r="I31" s="12" t="s">
        <v>27</v>
      </c>
      <c r="J31" s="23" t="s">
        <v>59</v>
      </c>
      <c r="K31" s="36">
        <f>K32</f>
        <v>34.69</v>
      </c>
    </row>
    <row r="32" spans="1:11" ht="25.5">
      <c r="A32" s="19">
        <f t="shared" si="0"/>
        <v>15</v>
      </c>
      <c r="B32" s="16" t="s">
        <v>66</v>
      </c>
      <c r="C32" s="15" t="s">
        <v>17</v>
      </c>
      <c r="D32" s="15" t="s">
        <v>58</v>
      </c>
      <c r="E32" s="15" t="s">
        <v>1</v>
      </c>
      <c r="F32" s="15" t="s">
        <v>27</v>
      </c>
      <c r="G32" s="15" t="s">
        <v>32</v>
      </c>
      <c r="H32" s="15" t="s">
        <v>29</v>
      </c>
      <c r="I32" s="15" t="s">
        <v>34</v>
      </c>
      <c r="J32" s="30" t="s">
        <v>39</v>
      </c>
      <c r="K32" s="37">
        <f>K33</f>
        <v>34.69</v>
      </c>
    </row>
    <row r="33" spans="1:11" ht="38.25">
      <c r="A33" s="19">
        <f t="shared" si="0"/>
        <v>16</v>
      </c>
      <c r="B33" s="16" t="s">
        <v>66</v>
      </c>
      <c r="C33" s="15" t="s">
        <v>17</v>
      </c>
      <c r="D33" s="15" t="s">
        <v>58</v>
      </c>
      <c r="E33" s="15" t="s">
        <v>1</v>
      </c>
      <c r="F33" s="15" t="s">
        <v>38</v>
      </c>
      <c r="G33" s="15" t="s">
        <v>32</v>
      </c>
      <c r="H33" s="15" t="s">
        <v>29</v>
      </c>
      <c r="I33" s="15" t="s">
        <v>34</v>
      </c>
      <c r="J33" s="30" t="s">
        <v>40</v>
      </c>
      <c r="K33" s="37">
        <v>34.69</v>
      </c>
    </row>
    <row r="34" spans="1:11" s="14" customFormat="1" ht="25.5">
      <c r="A34" s="19">
        <f t="shared" si="0"/>
        <v>17</v>
      </c>
      <c r="B34" s="12" t="s">
        <v>67</v>
      </c>
      <c r="C34" s="12" t="s">
        <v>17</v>
      </c>
      <c r="D34" s="12" t="s">
        <v>60</v>
      </c>
      <c r="E34" s="12" t="s">
        <v>28</v>
      </c>
      <c r="F34" s="12" t="s">
        <v>27</v>
      </c>
      <c r="G34" s="12" t="s">
        <v>28</v>
      </c>
      <c r="H34" s="12" t="s">
        <v>29</v>
      </c>
      <c r="I34" s="12" t="s">
        <v>27</v>
      </c>
      <c r="J34" s="23" t="s">
        <v>61</v>
      </c>
      <c r="K34" s="36">
        <f>K35</f>
        <v>158.49</v>
      </c>
    </row>
    <row r="35" spans="1:11" s="14" customFormat="1" ht="51">
      <c r="A35" s="19">
        <f t="shared" si="0"/>
        <v>18</v>
      </c>
      <c r="B35" s="12" t="s">
        <v>67</v>
      </c>
      <c r="C35" s="12" t="s">
        <v>17</v>
      </c>
      <c r="D35" s="12" t="s">
        <v>60</v>
      </c>
      <c r="E35" s="12" t="s">
        <v>56</v>
      </c>
      <c r="F35" s="12" t="s">
        <v>27</v>
      </c>
      <c r="G35" s="12" t="s">
        <v>28</v>
      </c>
      <c r="H35" s="12" t="s">
        <v>29</v>
      </c>
      <c r="I35" s="12" t="s">
        <v>62</v>
      </c>
      <c r="J35" s="23" t="s">
        <v>87</v>
      </c>
      <c r="K35" s="36">
        <f>K36</f>
        <v>158.49</v>
      </c>
    </row>
    <row r="36" spans="1:11" s="14" customFormat="1" ht="38.25">
      <c r="A36" s="19">
        <f t="shared" si="0"/>
        <v>19</v>
      </c>
      <c r="B36" s="15" t="s">
        <v>67</v>
      </c>
      <c r="C36" s="15" t="s">
        <v>17</v>
      </c>
      <c r="D36" s="15" t="s">
        <v>60</v>
      </c>
      <c r="E36" s="15" t="s">
        <v>56</v>
      </c>
      <c r="F36" s="15" t="s">
        <v>35</v>
      </c>
      <c r="G36" s="15" t="s">
        <v>28</v>
      </c>
      <c r="H36" s="15" t="s">
        <v>29</v>
      </c>
      <c r="I36" s="15" t="s">
        <v>62</v>
      </c>
      <c r="J36" s="24" t="s">
        <v>101</v>
      </c>
      <c r="K36" s="36">
        <f>K37</f>
        <v>158.49</v>
      </c>
    </row>
    <row r="37" spans="1:11" ht="38.25">
      <c r="A37" s="19">
        <f t="shared" si="0"/>
        <v>20</v>
      </c>
      <c r="B37" s="17" t="s">
        <v>67</v>
      </c>
      <c r="C37" s="15" t="s">
        <v>17</v>
      </c>
      <c r="D37" s="15" t="s">
        <v>60</v>
      </c>
      <c r="E37" s="15" t="s">
        <v>56</v>
      </c>
      <c r="F37" s="15" t="s">
        <v>74</v>
      </c>
      <c r="G37" s="15" t="s">
        <v>26</v>
      </c>
      <c r="H37" s="15" t="s">
        <v>29</v>
      </c>
      <c r="I37" s="15" t="s">
        <v>62</v>
      </c>
      <c r="J37" s="24" t="s">
        <v>63</v>
      </c>
      <c r="K37" s="38">
        <f>K38</f>
        <v>158.49</v>
      </c>
    </row>
    <row r="38" spans="1:11" ht="38.25">
      <c r="A38" s="19">
        <f t="shared" si="0"/>
        <v>21</v>
      </c>
      <c r="B38" s="17" t="s">
        <v>67</v>
      </c>
      <c r="C38" s="15" t="s">
        <v>17</v>
      </c>
      <c r="D38" s="15" t="s">
        <v>60</v>
      </c>
      <c r="E38" s="15" t="s">
        <v>56</v>
      </c>
      <c r="F38" s="15" t="s">
        <v>74</v>
      </c>
      <c r="G38" s="15" t="s">
        <v>26</v>
      </c>
      <c r="H38" s="17" t="s">
        <v>0</v>
      </c>
      <c r="I38" s="15" t="s">
        <v>62</v>
      </c>
      <c r="J38" s="24" t="s">
        <v>85</v>
      </c>
      <c r="K38" s="38">
        <v>158.49</v>
      </c>
    </row>
    <row r="39" spans="1:11" ht="12.75">
      <c r="A39" s="19">
        <f t="shared" si="0"/>
        <v>22</v>
      </c>
      <c r="B39" s="12" t="s">
        <v>67</v>
      </c>
      <c r="C39" s="12" t="s">
        <v>17</v>
      </c>
      <c r="D39" s="12" t="s">
        <v>68</v>
      </c>
      <c r="E39" s="12" t="s">
        <v>28</v>
      </c>
      <c r="F39" s="12" t="s">
        <v>27</v>
      </c>
      <c r="G39" s="12" t="s">
        <v>28</v>
      </c>
      <c r="H39" s="12" t="s">
        <v>29</v>
      </c>
      <c r="I39" s="12" t="s">
        <v>27</v>
      </c>
      <c r="J39" s="23" t="s">
        <v>69</v>
      </c>
      <c r="K39" s="36">
        <f>K40</f>
        <v>2.56</v>
      </c>
    </row>
    <row r="40" spans="1:11" ht="25.5">
      <c r="A40" s="19">
        <f t="shared" si="0"/>
        <v>23</v>
      </c>
      <c r="B40" s="15" t="s">
        <v>67</v>
      </c>
      <c r="C40" s="15" t="s">
        <v>17</v>
      </c>
      <c r="D40" s="15" t="s">
        <v>68</v>
      </c>
      <c r="E40" s="15" t="s">
        <v>70</v>
      </c>
      <c r="F40" s="15" t="s">
        <v>27</v>
      </c>
      <c r="G40" s="15" t="s">
        <v>28</v>
      </c>
      <c r="H40" s="15" t="s">
        <v>29</v>
      </c>
      <c r="I40" s="15" t="s">
        <v>71</v>
      </c>
      <c r="J40" s="24" t="s">
        <v>102</v>
      </c>
      <c r="K40" s="36">
        <f>K41</f>
        <v>2.56</v>
      </c>
    </row>
    <row r="41" spans="1:11" ht="12.75">
      <c r="A41" s="19">
        <f t="shared" si="0"/>
        <v>24</v>
      </c>
      <c r="B41" s="15" t="s">
        <v>67</v>
      </c>
      <c r="C41" s="15" t="s">
        <v>17</v>
      </c>
      <c r="D41" s="15" t="s">
        <v>68</v>
      </c>
      <c r="E41" s="15" t="s">
        <v>70</v>
      </c>
      <c r="F41" s="15" t="s">
        <v>35</v>
      </c>
      <c r="G41" s="15" t="s">
        <v>28</v>
      </c>
      <c r="H41" s="15" t="s">
        <v>29</v>
      </c>
      <c r="I41" s="15" t="s">
        <v>71</v>
      </c>
      <c r="J41" s="24" t="s">
        <v>72</v>
      </c>
      <c r="K41" s="36">
        <f>K42</f>
        <v>2.56</v>
      </c>
    </row>
    <row r="42" spans="1:11" ht="25.5">
      <c r="A42" s="19">
        <f t="shared" si="0"/>
        <v>25</v>
      </c>
      <c r="B42" s="15" t="s">
        <v>67</v>
      </c>
      <c r="C42" s="15" t="s">
        <v>17</v>
      </c>
      <c r="D42" s="15" t="s">
        <v>68</v>
      </c>
      <c r="E42" s="15" t="s">
        <v>70</v>
      </c>
      <c r="F42" s="15" t="s">
        <v>74</v>
      </c>
      <c r="G42" s="15" t="s">
        <v>26</v>
      </c>
      <c r="H42" s="15" t="s">
        <v>29</v>
      </c>
      <c r="I42" s="15" t="s">
        <v>71</v>
      </c>
      <c r="J42" s="24" t="s">
        <v>73</v>
      </c>
      <c r="K42" s="36">
        <f>K43</f>
        <v>2.56</v>
      </c>
    </row>
    <row r="43" spans="1:11" ht="25.5">
      <c r="A43" s="19">
        <f t="shared" si="0"/>
        <v>26</v>
      </c>
      <c r="B43" s="15" t="s">
        <v>67</v>
      </c>
      <c r="C43" s="15" t="s">
        <v>17</v>
      </c>
      <c r="D43" s="15" t="s">
        <v>68</v>
      </c>
      <c r="E43" s="15" t="s">
        <v>70</v>
      </c>
      <c r="F43" s="15" t="s">
        <v>74</v>
      </c>
      <c r="G43" s="15" t="s">
        <v>26</v>
      </c>
      <c r="H43" s="15" t="s">
        <v>0</v>
      </c>
      <c r="I43" s="15" t="s">
        <v>71</v>
      </c>
      <c r="J43" s="24" t="s">
        <v>84</v>
      </c>
      <c r="K43" s="36">
        <v>2.56</v>
      </c>
    </row>
    <row r="44" spans="1:11" s="14" customFormat="1" ht="12.75">
      <c r="A44" s="19">
        <f t="shared" si="0"/>
        <v>27</v>
      </c>
      <c r="B44" s="12" t="s">
        <v>66</v>
      </c>
      <c r="C44" s="12" t="s">
        <v>18</v>
      </c>
      <c r="D44" s="12" t="s">
        <v>28</v>
      </c>
      <c r="E44" s="12" t="s">
        <v>28</v>
      </c>
      <c r="F44" s="12" t="s">
        <v>27</v>
      </c>
      <c r="G44" s="12" t="s">
        <v>28</v>
      </c>
      <c r="H44" s="12" t="s">
        <v>29</v>
      </c>
      <c r="I44" s="12" t="s">
        <v>27</v>
      </c>
      <c r="J44" s="23" t="s">
        <v>76</v>
      </c>
      <c r="K44" s="36">
        <f>K45+K57</f>
        <v>6481.150000000001</v>
      </c>
    </row>
    <row r="45" spans="1:11" s="14" customFormat="1" ht="25.5">
      <c r="A45" s="19">
        <f t="shared" si="0"/>
        <v>28</v>
      </c>
      <c r="B45" s="12" t="s">
        <v>66</v>
      </c>
      <c r="C45" s="12" t="s">
        <v>18</v>
      </c>
      <c r="D45" s="12" t="s">
        <v>36</v>
      </c>
      <c r="E45" s="12" t="s">
        <v>28</v>
      </c>
      <c r="F45" s="12" t="s">
        <v>27</v>
      </c>
      <c r="G45" s="12" t="s">
        <v>28</v>
      </c>
      <c r="H45" s="12" t="s">
        <v>29</v>
      </c>
      <c r="I45" s="12" t="s">
        <v>27</v>
      </c>
      <c r="J45" s="23" t="s">
        <v>77</v>
      </c>
      <c r="K45" s="36">
        <f>K46+K49+K52</f>
        <v>6265.650000000001</v>
      </c>
    </row>
    <row r="46" spans="1:11" ht="12.75">
      <c r="A46" s="19">
        <f t="shared" si="0"/>
        <v>29</v>
      </c>
      <c r="B46" s="12" t="s">
        <v>66</v>
      </c>
      <c r="C46" s="12" t="s">
        <v>18</v>
      </c>
      <c r="D46" s="12" t="s">
        <v>36</v>
      </c>
      <c r="E46" s="12" t="s">
        <v>32</v>
      </c>
      <c r="F46" s="12" t="s">
        <v>27</v>
      </c>
      <c r="G46" s="12" t="s">
        <v>28</v>
      </c>
      <c r="H46" s="12" t="s">
        <v>29</v>
      </c>
      <c r="I46" s="12" t="s">
        <v>75</v>
      </c>
      <c r="J46" s="23" t="s">
        <v>78</v>
      </c>
      <c r="K46" s="36">
        <f>K47</f>
        <v>3213.77</v>
      </c>
    </row>
    <row r="47" spans="1:11" ht="12.75">
      <c r="A47" s="19">
        <f t="shared" si="0"/>
        <v>30</v>
      </c>
      <c r="B47" s="15" t="s">
        <v>66</v>
      </c>
      <c r="C47" s="15" t="s">
        <v>18</v>
      </c>
      <c r="D47" s="15" t="s">
        <v>36</v>
      </c>
      <c r="E47" s="15" t="s">
        <v>32</v>
      </c>
      <c r="F47" s="15" t="s">
        <v>79</v>
      </c>
      <c r="G47" s="15" t="s">
        <v>28</v>
      </c>
      <c r="H47" s="15" t="s">
        <v>29</v>
      </c>
      <c r="I47" s="15" t="s">
        <v>75</v>
      </c>
      <c r="J47" s="24" t="s">
        <v>80</v>
      </c>
      <c r="K47" s="36">
        <f>K48</f>
        <v>3213.77</v>
      </c>
    </row>
    <row r="48" spans="1:11" ht="12.75">
      <c r="A48" s="19">
        <f t="shared" si="0"/>
        <v>31</v>
      </c>
      <c r="B48" s="15" t="s">
        <v>66</v>
      </c>
      <c r="C48" s="15" t="s">
        <v>18</v>
      </c>
      <c r="D48" s="15" t="s">
        <v>36</v>
      </c>
      <c r="E48" s="15" t="s">
        <v>32</v>
      </c>
      <c r="F48" s="15" t="s">
        <v>79</v>
      </c>
      <c r="G48" s="15" t="s">
        <v>26</v>
      </c>
      <c r="H48" s="15" t="s">
        <v>29</v>
      </c>
      <c r="I48" s="15" t="s">
        <v>75</v>
      </c>
      <c r="J48" s="24" t="s">
        <v>50</v>
      </c>
      <c r="K48" s="48">
        <v>3213.77</v>
      </c>
    </row>
    <row r="49" spans="1:11" ht="12.75">
      <c r="A49" s="19">
        <f t="shared" si="0"/>
        <v>32</v>
      </c>
      <c r="B49" s="12" t="s">
        <v>66</v>
      </c>
      <c r="C49" s="12" t="s">
        <v>18</v>
      </c>
      <c r="D49" s="12" t="s">
        <v>36</v>
      </c>
      <c r="E49" s="12" t="s">
        <v>57</v>
      </c>
      <c r="F49" s="12" t="s">
        <v>27</v>
      </c>
      <c r="G49" s="12" t="s">
        <v>28</v>
      </c>
      <c r="H49" s="12" t="s">
        <v>29</v>
      </c>
      <c r="I49" s="12" t="s">
        <v>75</v>
      </c>
      <c r="J49" s="23" t="s">
        <v>82</v>
      </c>
      <c r="K49" s="36">
        <f>K50</f>
        <v>202.3</v>
      </c>
    </row>
    <row r="50" spans="1:11" ht="25.5">
      <c r="A50" s="19">
        <f t="shared" si="0"/>
        <v>33</v>
      </c>
      <c r="B50" s="15" t="s">
        <v>66</v>
      </c>
      <c r="C50" s="15" t="s">
        <v>18</v>
      </c>
      <c r="D50" s="15" t="s">
        <v>36</v>
      </c>
      <c r="E50" s="15" t="s">
        <v>57</v>
      </c>
      <c r="F50" s="15" t="s">
        <v>65</v>
      </c>
      <c r="G50" s="15" t="s">
        <v>28</v>
      </c>
      <c r="H50" s="15" t="s">
        <v>29</v>
      </c>
      <c r="I50" s="15" t="s">
        <v>75</v>
      </c>
      <c r="J50" s="24" t="s">
        <v>83</v>
      </c>
      <c r="K50" s="36">
        <f>K51</f>
        <v>202.3</v>
      </c>
    </row>
    <row r="51" spans="1:11" ht="24">
      <c r="A51" s="19">
        <f t="shared" si="0"/>
        <v>34</v>
      </c>
      <c r="B51" s="15" t="s">
        <v>66</v>
      </c>
      <c r="C51" s="15" t="s">
        <v>18</v>
      </c>
      <c r="D51" s="15" t="s">
        <v>36</v>
      </c>
      <c r="E51" s="15" t="s">
        <v>57</v>
      </c>
      <c r="F51" s="15" t="s">
        <v>65</v>
      </c>
      <c r="G51" s="15" t="s">
        <v>26</v>
      </c>
      <c r="H51" s="15" t="s">
        <v>29</v>
      </c>
      <c r="I51" s="15" t="s">
        <v>75</v>
      </c>
      <c r="J51" s="31" t="s">
        <v>51</v>
      </c>
      <c r="K51" s="48">
        <v>202.3</v>
      </c>
    </row>
    <row r="52" spans="1:11" s="14" customFormat="1" ht="12.75">
      <c r="A52" s="19">
        <f t="shared" si="0"/>
        <v>35</v>
      </c>
      <c r="B52" s="12" t="s">
        <v>66</v>
      </c>
      <c r="C52" s="12" t="s">
        <v>18</v>
      </c>
      <c r="D52" s="12" t="s">
        <v>36</v>
      </c>
      <c r="E52" s="12" t="s">
        <v>1</v>
      </c>
      <c r="F52" s="12" t="s">
        <v>27</v>
      </c>
      <c r="G52" s="12" t="s">
        <v>28</v>
      </c>
      <c r="H52" s="12" t="s">
        <v>29</v>
      </c>
      <c r="I52" s="12" t="s">
        <v>75</v>
      </c>
      <c r="J52" s="23" t="s">
        <v>2</v>
      </c>
      <c r="K52" s="36">
        <f>K53+K55</f>
        <v>2849.5800000000004</v>
      </c>
    </row>
    <row r="53" spans="1:11" ht="38.25">
      <c r="A53" s="19">
        <f t="shared" si="0"/>
        <v>36</v>
      </c>
      <c r="B53" s="12" t="s">
        <v>66</v>
      </c>
      <c r="C53" s="12" t="s">
        <v>18</v>
      </c>
      <c r="D53" s="12" t="s">
        <v>36</v>
      </c>
      <c r="E53" s="12" t="s">
        <v>1</v>
      </c>
      <c r="F53" s="12" t="s">
        <v>64</v>
      </c>
      <c r="G53" s="12" t="s">
        <v>28</v>
      </c>
      <c r="H53" s="12" t="s">
        <v>29</v>
      </c>
      <c r="I53" s="12" t="s">
        <v>75</v>
      </c>
      <c r="J53" s="23" t="s">
        <v>3</v>
      </c>
      <c r="K53" s="36">
        <f>K54</f>
        <v>114.53</v>
      </c>
    </row>
    <row r="54" spans="1:11" ht="27" customHeight="1">
      <c r="A54" s="19">
        <f t="shared" si="0"/>
        <v>37</v>
      </c>
      <c r="B54" s="15" t="s">
        <v>66</v>
      </c>
      <c r="C54" s="15" t="s">
        <v>18</v>
      </c>
      <c r="D54" s="15" t="s">
        <v>36</v>
      </c>
      <c r="E54" s="15" t="s">
        <v>1</v>
      </c>
      <c r="F54" s="15" t="s">
        <v>64</v>
      </c>
      <c r="G54" s="15" t="s">
        <v>26</v>
      </c>
      <c r="H54" s="15" t="s">
        <v>29</v>
      </c>
      <c r="I54" s="15" t="s">
        <v>75</v>
      </c>
      <c r="J54" s="32" t="s">
        <v>52</v>
      </c>
      <c r="K54" s="48">
        <v>114.53</v>
      </c>
    </row>
    <row r="55" spans="1:11" ht="12.75">
      <c r="A55" s="19">
        <f t="shared" si="0"/>
        <v>38</v>
      </c>
      <c r="B55" s="12" t="s">
        <v>66</v>
      </c>
      <c r="C55" s="12" t="s">
        <v>18</v>
      </c>
      <c r="D55" s="12" t="s">
        <v>36</v>
      </c>
      <c r="E55" s="12" t="s">
        <v>1</v>
      </c>
      <c r="F55" s="12" t="s">
        <v>81</v>
      </c>
      <c r="G55" s="12" t="s">
        <v>28</v>
      </c>
      <c r="H55" s="12" t="s">
        <v>29</v>
      </c>
      <c r="I55" s="12" t="s">
        <v>75</v>
      </c>
      <c r="J55" s="43" t="s">
        <v>53</v>
      </c>
      <c r="K55" s="36">
        <f>K56</f>
        <v>2735.05</v>
      </c>
    </row>
    <row r="56" spans="1:11" ht="12.75">
      <c r="A56" s="19">
        <f t="shared" si="0"/>
        <v>39</v>
      </c>
      <c r="B56" s="15" t="s">
        <v>66</v>
      </c>
      <c r="C56" s="15" t="s">
        <v>18</v>
      </c>
      <c r="D56" s="15" t="s">
        <v>36</v>
      </c>
      <c r="E56" s="15" t="s">
        <v>1</v>
      </c>
      <c r="F56" s="15" t="s">
        <v>81</v>
      </c>
      <c r="G56" s="15" t="s">
        <v>26</v>
      </c>
      <c r="H56" s="15" t="s">
        <v>29</v>
      </c>
      <c r="I56" s="15" t="s">
        <v>75</v>
      </c>
      <c r="J56" s="33" t="s">
        <v>54</v>
      </c>
      <c r="K56" s="36">
        <v>2735.05</v>
      </c>
    </row>
    <row r="57" spans="1:11" ht="14.25" customHeight="1">
      <c r="A57" s="19">
        <f t="shared" si="0"/>
        <v>40</v>
      </c>
      <c r="B57" s="12" t="s">
        <v>27</v>
      </c>
      <c r="C57" s="12" t="s">
        <v>18</v>
      </c>
      <c r="D57" s="12" t="s">
        <v>96</v>
      </c>
      <c r="E57" s="12" t="s">
        <v>28</v>
      </c>
      <c r="F57" s="12" t="s">
        <v>27</v>
      </c>
      <c r="G57" s="12" t="s">
        <v>28</v>
      </c>
      <c r="H57" s="12" t="s">
        <v>29</v>
      </c>
      <c r="I57" s="12" t="s">
        <v>97</v>
      </c>
      <c r="J57" s="44" t="s">
        <v>98</v>
      </c>
      <c r="K57" s="45">
        <f>K58</f>
        <v>215.5</v>
      </c>
    </row>
    <row r="58" spans="1:11" ht="14.25" customHeight="1">
      <c r="A58" s="19">
        <f t="shared" si="0"/>
        <v>41</v>
      </c>
      <c r="B58" s="15" t="s">
        <v>66</v>
      </c>
      <c r="C58" s="15" t="s">
        <v>18</v>
      </c>
      <c r="D58" s="15" t="s">
        <v>96</v>
      </c>
      <c r="E58" s="15" t="s">
        <v>56</v>
      </c>
      <c r="F58" s="15" t="s">
        <v>27</v>
      </c>
      <c r="G58" s="15" t="s">
        <v>26</v>
      </c>
      <c r="H58" s="15" t="s">
        <v>29</v>
      </c>
      <c r="I58" s="15" t="s">
        <v>97</v>
      </c>
      <c r="J58" s="46" t="s">
        <v>99</v>
      </c>
      <c r="K58" s="45">
        <f>K59</f>
        <v>215.5</v>
      </c>
    </row>
    <row r="59" spans="1:13" ht="13.5" customHeight="1">
      <c r="A59" s="19">
        <f t="shared" si="0"/>
        <v>42</v>
      </c>
      <c r="B59" s="15" t="s">
        <v>66</v>
      </c>
      <c r="C59" s="15" t="s">
        <v>18</v>
      </c>
      <c r="D59" s="15" t="s">
        <v>96</v>
      </c>
      <c r="E59" s="15" t="s">
        <v>56</v>
      </c>
      <c r="F59" s="15" t="s">
        <v>27</v>
      </c>
      <c r="G59" s="15" t="s">
        <v>26</v>
      </c>
      <c r="H59" s="15" t="s">
        <v>29</v>
      </c>
      <c r="I59" s="15" t="s">
        <v>97</v>
      </c>
      <c r="J59" s="46" t="s">
        <v>99</v>
      </c>
      <c r="K59" s="47">
        <v>215.5</v>
      </c>
      <c r="M59" s="2" t="s">
        <v>104</v>
      </c>
    </row>
    <row r="60" spans="1:14" s="14" customFormat="1" ht="13.5" customHeight="1" thickBot="1">
      <c r="A60" s="39"/>
      <c r="B60" s="40"/>
      <c r="C60" s="40"/>
      <c r="D60" s="40"/>
      <c r="E60" s="40"/>
      <c r="F60" s="40"/>
      <c r="G60" s="40"/>
      <c r="H60" s="40"/>
      <c r="I60" s="40"/>
      <c r="J60" s="41" t="s">
        <v>4</v>
      </c>
      <c r="K60" s="42">
        <f>K17+K44</f>
        <v>7502.540000000001</v>
      </c>
      <c r="M60" s="49" t="s">
        <v>105</v>
      </c>
      <c r="N60" s="50"/>
    </row>
    <row r="61" spans="1:13" ht="12.75">
      <c r="A61" s="18"/>
      <c r="K61" s="3"/>
      <c r="M61" s="51">
        <v>215.5</v>
      </c>
    </row>
    <row r="62" spans="1:11" ht="12.75">
      <c r="A62" s="18"/>
      <c r="K62" s="3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</sheetData>
  <sheetProtection/>
  <mergeCells count="13">
    <mergeCell ref="J9:K9"/>
    <mergeCell ref="J13:K13"/>
    <mergeCell ref="J8:K8"/>
    <mergeCell ref="J1:K1"/>
    <mergeCell ref="J2:K2"/>
    <mergeCell ref="J3:K3"/>
    <mergeCell ref="J4:K4"/>
    <mergeCell ref="A14:I14"/>
    <mergeCell ref="J14:J15"/>
    <mergeCell ref="K14:K15"/>
    <mergeCell ref="A12:K12"/>
    <mergeCell ref="J6:K6"/>
    <mergeCell ref="J7:K7"/>
  </mergeCells>
  <printOptions/>
  <pageMargins left="0.7086614173228347" right="0.1968503937007874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Computer</cp:lastModifiedBy>
  <cp:lastPrinted>2013-06-11T10:04:21Z</cp:lastPrinted>
  <dcterms:created xsi:type="dcterms:W3CDTF">2009-10-30T03:22:53Z</dcterms:created>
  <dcterms:modified xsi:type="dcterms:W3CDTF">2013-06-11T10:05:41Z</dcterms:modified>
  <cp:category/>
  <cp:version/>
  <cp:contentType/>
  <cp:contentStatus/>
</cp:coreProperties>
</file>