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920" activeTab="0"/>
  </bookViews>
  <sheets>
    <sheet name="Лист3" sheetId="1" r:id="rId1"/>
  </sheets>
  <definedNames>
    <definedName name="_xlnm._FilterDatabase" localSheetId="0" hidden="1">'Лист3'!$A$11:$H$42</definedName>
    <definedName name="_xlnm.Print_Titles" localSheetId="0">'Лист3'!$11:$11</definedName>
    <definedName name="_xlnm.Print_Area" localSheetId="0">'Лист3'!$A$1:$H$82</definedName>
  </definedNames>
  <calcPr fullCalcOnLoad="1"/>
</workbook>
</file>

<file path=xl/sharedStrings.xml><?xml version="1.0" encoding="utf-8"?>
<sst xmlns="http://schemas.openxmlformats.org/spreadsheetml/2006/main" count="320" uniqueCount="126">
  <si>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</si>
  <si>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</si>
  <si>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</si>
  <si>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</si>
  <si>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Библиотеки</t>
  </si>
  <si>
    <t>Жилищно-коммунальное хозяйство</t>
  </si>
  <si>
    <t>0500</t>
  </si>
  <si>
    <t>5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</si>
  <si>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</si>
  <si>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</si>
  <si>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</si>
  <si>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</si>
  <si>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</si>
  <si>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</si>
  <si>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070 00 00</t>
  </si>
  <si>
    <t>Резервные фонды местных администраций</t>
  </si>
  <si>
    <t>070 05 00</t>
  </si>
  <si>
    <t>440 00 00</t>
  </si>
  <si>
    <t>442 00 00</t>
  </si>
  <si>
    <t xml:space="preserve">Ведомственная структура расходов  бюджета </t>
  </si>
  <si>
    <t>Национальная оборона</t>
  </si>
  <si>
    <t>Мобилизационная и вневойсковая подготовка</t>
  </si>
  <si>
    <t>Центральный аппарат иных органов</t>
  </si>
  <si>
    <t>002 04 60</t>
  </si>
  <si>
    <t>001 36 00</t>
  </si>
  <si>
    <t>Код ведомства</t>
  </si>
  <si>
    <t>6</t>
  </si>
  <si>
    <t>Осуществление первичного воинского учета на территориях, где отсутствуют военные комиссариаты</t>
  </si>
  <si>
    <t>600 00 00</t>
  </si>
  <si>
    <t>Прочие мероприятия по благоустройству городских округов и поселений</t>
  </si>
  <si>
    <t>600 05 00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</si>
  <si>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</si>
  <si>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</si>
  <si>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</si>
  <si>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</si>
  <si>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</si>
  <si>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</si>
  <si>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</si>
  <si>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</si>
  <si>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</si>
  <si>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</si>
  <si>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</si>
  <si>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</si>
  <si>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</si>
  <si>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</si>
  <si>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</si>
  <si>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Прочие расходы</t>
  </si>
  <si>
    <t>013</t>
  </si>
  <si>
    <t>Резервные фонды</t>
  </si>
  <si>
    <t>Благоустройство</t>
  </si>
  <si>
    <t>0503</t>
  </si>
  <si>
    <t>921 00 00</t>
  </si>
  <si>
    <t>Расходы на обеспечение расходных обязательств за счет средств межбюджетных трансфертов</t>
  </si>
  <si>
    <t>921 02 00</t>
  </si>
  <si>
    <t>921 02 71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</si>
  <si>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</si>
  <si>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</si>
  <si>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0203</t>
  </si>
  <si>
    <t>029</t>
  </si>
  <si>
    <t>Уличное освещение</t>
  </si>
  <si>
    <t>600 01 00</t>
  </si>
  <si>
    <t>Субсидии юридическим лицам</t>
  </si>
  <si>
    <t>006</t>
  </si>
  <si>
    <t>002 08 00</t>
  </si>
  <si>
    <t>Глава местной администрации (исполнительно-распорядительного органа муниципального образования)</t>
  </si>
  <si>
    <t>АДМИНИСТРАЦИЯ ВЕРХНЕУСИНСКОГО СЕЛЬСОВЕТА</t>
  </si>
  <si>
    <t>Расходы на содержание центрального аппарата иных органов, за исключением  расходов по оплате труда</t>
  </si>
  <si>
    <t>002 04 61</t>
  </si>
  <si>
    <t>Расходы на оплату труда лиц, замещающих должности муниципальной службы</t>
  </si>
  <si>
    <t>002 04 62</t>
  </si>
  <si>
    <t>Расходы на оплату труда лиц, оплата которым производится на основе Единой тарифной сетки по оплате труда работников бюджетной сферы, и лиц, замещающих должности, не являющиеся должностями муниципальной службы</t>
  </si>
  <si>
    <t>002 04 63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</si>
  <si>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</si>
  <si>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Софинансирование мероприятий, предусмотренных региональными программами  за счет средств местного бюджета</t>
  </si>
  <si>
    <t>922 00 00</t>
  </si>
  <si>
    <t>0111</t>
  </si>
  <si>
    <t>Здравоохранение</t>
  </si>
  <si>
    <t>0900</t>
  </si>
  <si>
    <t>Другие вопросы в области здравоохранения</t>
  </si>
  <si>
    <t>0909</t>
  </si>
  <si>
    <t>Иные безвозмездные и безвозвратные перечисления</t>
  </si>
  <si>
    <t>520 00 00</t>
  </si>
  <si>
    <t xml:space="preserve">Организация и проведение акарицидных обработок мест массового отдыха населения </t>
  </si>
  <si>
    <t>520 55 00</t>
  </si>
  <si>
    <t>Организация и проведение акарицидных обработок мест массового отдыха населения за счет средств краевого бюджета</t>
  </si>
  <si>
    <t>520 55 01</t>
  </si>
  <si>
    <t>Организация и проведение акарицидных обработок мест массового отдыха населения за счет средств местного бюджета</t>
  </si>
  <si>
    <t>520 55 02</t>
  </si>
  <si>
    <t>Культура, кинематография</t>
  </si>
  <si>
    <t>Субсидии  бюджетным учреждениям - дворцам и домам культуры, другим учреждениям культуры</t>
  </si>
  <si>
    <t>440 95 00</t>
  </si>
  <si>
    <t>440 95 01</t>
  </si>
  <si>
    <t>Субсидии некоммерческим организациям</t>
  </si>
  <si>
    <t>019</t>
  </si>
  <si>
    <t>Субсидии  бюджетным учреждениям – библиотекам</t>
  </si>
  <si>
    <t>442 95 00</t>
  </si>
  <si>
    <t>442 95 01</t>
  </si>
  <si>
    <t xml:space="preserve">          ВСЕГО: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</si>
  <si>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</si>
  <si>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</si>
  <si>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</si>
  <si>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002 03 00</t>
  </si>
  <si>
    <t>Целевые программы муниципальных образований</t>
  </si>
  <si>
    <t>795 00 00</t>
  </si>
  <si>
    <t>Национальная экономика</t>
  </si>
  <si>
    <t>0400</t>
  </si>
  <si>
    <t>Дорожное хозяйство (дорожные фонды)</t>
  </si>
  <si>
    <t>0409</t>
  </si>
  <si>
    <t>Содержание автомобильных дорог общего пользования местного значения городских округов, городских и сельских поселений</t>
  </si>
  <si>
    <t>Софинансирование долгосрочной целевой программы «Дороги Красноярья» на 2012 – 2016 годы</t>
  </si>
  <si>
    <t>922 20 00</t>
  </si>
  <si>
    <t>922 20 31</t>
  </si>
  <si>
    <t>Долгосрочная целевая программа «Безопасность дорожного движения в Ермаковском районе» на 2012 – 2014 годы</t>
  </si>
  <si>
    <t>795 48 00</t>
  </si>
  <si>
    <t>Муниципальное бюджетное учреждение           " Культурный центр "  Верхнеусинского сельсовета</t>
  </si>
  <si>
    <t>Предоставление субсидий  бюджетным учреждениям - дворцам и домам культуры, другим учреждениям культуры - на выполнение муниципального задания</t>
  </si>
  <si>
    <t>Муниципальное бюджетное учреждение                " Библиотека" Верхнеусинского сельсовета</t>
  </si>
  <si>
    <t xml:space="preserve">Предоставление субсидий  бюджетным учреждениям – библиотекам – на выполнение муниципального задания </t>
  </si>
  <si>
    <t>Приложение 10</t>
  </si>
  <si>
    <t>на 2014-2015 годы</t>
  </si>
  <si>
    <t>Сумма на год на 2014 г</t>
  </si>
  <si>
    <t>Сумма на год на 2015 г</t>
  </si>
  <si>
    <t>Условно утвержденные расходы</t>
  </si>
  <si>
    <t>сельского Совета депутатов</t>
  </si>
  <si>
    <t xml:space="preserve">к решению Верхнеусинского </t>
  </si>
  <si>
    <t xml:space="preserve"> от  25 декабря  2012 г  №  53-155р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</si>
</sst>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Times New Roman Cyr"/>
      <family val="0"/>
    </font>
    <font>
      <b/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 shrinkToFi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4" fontId="2" fillId="0" borderId="11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49" fontId="15" fillId="33" borderId="10" xfId="53" applyNumberFormat="1" applyFont="1" applyFill="1" applyBorder="1" applyAlignment="1">
      <alignment vertical="top" wrapText="1"/>
      <protection/>
    </xf>
    <xf numFmtId="0" fontId="2" fillId="0" borderId="12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9" fillId="0" borderId="13" xfId="0" applyNumberFormat="1" applyFont="1" applyFill="1" applyBorder="1" applyAlignment="1">
      <alignment horizontal="left" vertical="top"/>
    </xf>
    <xf numFmtId="0" fontId="9" fillId="0" borderId="12" xfId="0" applyNumberFormat="1" applyFont="1" applyFill="1" applyBorder="1" applyAlignment="1">
      <alignment horizontal="left" vertical="top"/>
    </xf>
    <xf numFmtId="0" fontId="9" fillId="0" borderId="14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view="pageBreakPreview" zoomScaleSheetLayoutView="100" zoomScalePageLayoutView="0" workbookViewId="0" topLeftCell="A70">
      <selection activeCell="G51" sqref="G51"/>
    </sheetView>
  </sheetViews>
  <sheetFormatPr defaultColWidth="9.00390625" defaultRowHeight="12.75"/>
  <cols>
    <col min="1" max="1" width="4.75390625" style="22" customWidth="1"/>
    <col min="2" max="2" width="57.25390625" style="14" customWidth="1"/>
    <col min="3" max="3" width="6.875" style="10" customWidth="1"/>
    <col min="4" max="4" width="7.375" style="10" customWidth="1"/>
    <col min="5" max="5" width="11.125" style="10" bestFit="1" customWidth="1"/>
    <col min="6" max="6" width="6.375" style="10" customWidth="1"/>
    <col min="7" max="7" width="12.125" style="13" customWidth="1"/>
    <col min="8" max="8" width="13.125" style="13" customWidth="1"/>
    <col min="9" max="16384" width="9.125" style="11" customWidth="1"/>
  </cols>
  <sheetData>
    <row r="1" spans="1:8" s="18" customFormat="1" ht="15.75">
      <c r="A1" s="20"/>
      <c r="B1" s="17"/>
      <c r="G1" s="24"/>
      <c r="H1" s="24" t="s">
        <v>118</v>
      </c>
    </row>
    <row r="2" spans="1:8" s="18" customFormat="1" ht="15.75" customHeight="1">
      <c r="A2" s="20"/>
      <c r="B2" s="17"/>
      <c r="C2" s="73" t="s">
        <v>124</v>
      </c>
      <c r="D2" s="74"/>
      <c r="E2" s="74"/>
      <c r="F2" s="74"/>
      <c r="G2" s="74"/>
      <c r="H2" s="74"/>
    </row>
    <row r="3" spans="1:8" s="18" customFormat="1" ht="12.75">
      <c r="A3" s="20"/>
      <c r="B3" s="17"/>
      <c r="G3" s="43"/>
      <c r="H3" s="43" t="s">
        <v>123</v>
      </c>
    </row>
    <row r="4" spans="1:8" s="2" customFormat="1" ht="15" customHeight="1">
      <c r="A4" s="21"/>
      <c r="B4" s="1"/>
      <c r="E4" s="15"/>
      <c r="F4" s="15"/>
      <c r="G4" s="16"/>
      <c r="H4" s="43" t="s">
        <v>125</v>
      </c>
    </row>
    <row r="5" spans="1:8" s="2" customFormat="1" ht="15.75" hidden="1">
      <c r="A5" s="21"/>
      <c r="B5" s="1"/>
      <c r="E5" s="76"/>
      <c r="F5" s="76"/>
      <c r="G5" s="76"/>
      <c r="H5" s="76"/>
    </row>
    <row r="6" spans="1:8" s="2" customFormat="1" ht="15.75">
      <c r="A6" s="21"/>
      <c r="E6" s="76"/>
      <c r="F6" s="76"/>
      <c r="G6" s="76"/>
      <c r="H6" s="76"/>
    </row>
    <row r="7" spans="1:8" s="2" customFormat="1" ht="18.75" customHeight="1">
      <c r="A7" s="75" t="s">
        <v>19</v>
      </c>
      <c r="B7" s="75"/>
      <c r="C7" s="75"/>
      <c r="D7" s="75"/>
      <c r="E7" s="75"/>
      <c r="F7" s="75"/>
      <c r="G7" s="75"/>
      <c r="H7" s="75"/>
    </row>
    <row r="8" spans="1:8" s="2" customFormat="1" ht="20.25">
      <c r="A8" s="75" t="s">
        <v>119</v>
      </c>
      <c r="B8" s="75"/>
      <c r="C8" s="75"/>
      <c r="D8" s="75"/>
      <c r="E8" s="75"/>
      <c r="F8" s="75"/>
      <c r="G8" s="75"/>
      <c r="H8" s="75"/>
    </row>
    <row r="9" spans="1:8" s="2" customFormat="1" ht="15.75">
      <c r="A9" s="21"/>
      <c r="G9" s="4"/>
      <c r="H9" s="4" t="s">
        <v>31</v>
      </c>
    </row>
    <row r="10" spans="1:8" s="23" customFormat="1" ht="33.75">
      <c r="A10" s="30" t="s">
        <v>32</v>
      </c>
      <c r="B10" s="31" t="s">
        <v>33</v>
      </c>
      <c r="C10" s="32" t="s">
        <v>25</v>
      </c>
      <c r="D10" s="32" t="s">
        <v>34</v>
      </c>
      <c r="E10" s="32" t="s">
        <v>35</v>
      </c>
      <c r="F10" s="32" t="s">
        <v>36</v>
      </c>
      <c r="G10" s="33" t="s">
        <v>120</v>
      </c>
      <c r="H10" s="33" t="s">
        <v>121</v>
      </c>
    </row>
    <row r="11" spans="1:8" s="23" customFormat="1" ht="11.25">
      <c r="A11" s="34"/>
      <c r="B11" s="35" t="s">
        <v>37</v>
      </c>
      <c r="C11" s="35" t="s">
        <v>38</v>
      </c>
      <c r="D11" s="35" t="s">
        <v>39</v>
      </c>
      <c r="E11" s="35" t="s">
        <v>40</v>
      </c>
      <c r="F11" s="35" t="s">
        <v>7</v>
      </c>
      <c r="G11" s="36" t="s">
        <v>26</v>
      </c>
      <c r="H11" s="36" t="s">
        <v>26</v>
      </c>
    </row>
    <row r="12" spans="1:8" s="19" customFormat="1" ht="31.5">
      <c r="A12" s="44">
        <v>1</v>
      </c>
      <c r="B12" s="66" t="s">
        <v>65</v>
      </c>
      <c r="C12" s="67" t="s">
        <v>58</v>
      </c>
      <c r="D12" s="25"/>
      <c r="E12" s="25"/>
      <c r="F12" s="25" t="s">
        <v>41</v>
      </c>
      <c r="G12" s="68">
        <f>G13+G38+G48+G59+G42</f>
        <v>4132.95</v>
      </c>
      <c r="H12" s="68">
        <f>H13+H38+H48+H59+H42</f>
        <v>4150.369999999999</v>
      </c>
    </row>
    <row r="13" spans="1:8" s="19" customFormat="1" ht="15.75">
      <c r="A13" s="44">
        <f aca="true" t="shared" si="0" ref="A13:A76">A12+1</f>
        <v>2</v>
      </c>
      <c r="B13" s="7" t="s">
        <v>42</v>
      </c>
      <c r="C13" s="5" t="s">
        <v>58</v>
      </c>
      <c r="D13" s="5" t="s">
        <v>43</v>
      </c>
      <c r="E13" s="5" t="s">
        <v>41</v>
      </c>
      <c r="F13" s="5" t="s">
        <v>41</v>
      </c>
      <c r="G13" s="37">
        <f>G18+G14+G34</f>
        <v>3587.6899999999996</v>
      </c>
      <c r="H13" s="37">
        <f>H18+H14+H34</f>
        <v>3629.4899999999993</v>
      </c>
    </row>
    <row r="14" spans="1:8" s="19" customFormat="1" ht="48" customHeight="1">
      <c r="A14" s="44">
        <f t="shared" si="0"/>
        <v>3</v>
      </c>
      <c r="B14" s="69" t="s">
        <v>98</v>
      </c>
      <c r="C14" s="5" t="s">
        <v>58</v>
      </c>
      <c r="D14" s="3" t="s">
        <v>99</v>
      </c>
      <c r="E14" s="3" t="s">
        <v>41</v>
      </c>
      <c r="F14" s="3" t="s">
        <v>41</v>
      </c>
      <c r="G14" s="38">
        <f aca="true" t="shared" si="1" ref="G14:H16">G15</f>
        <v>529.6</v>
      </c>
      <c r="H14" s="38">
        <f t="shared" si="1"/>
        <v>529.6</v>
      </c>
    </row>
    <row r="15" spans="1:8" s="19" customFormat="1" ht="62.25" customHeight="1">
      <c r="A15" s="55">
        <f t="shared" si="0"/>
        <v>4</v>
      </c>
      <c r="B15" s="7" t="s">
        <v>44</v>
      </c>
      <c r="C15" s="5" t="s">
        <v>58</v>
      </c>
      <c r="D15" s="3" t="s">
        <v>99</v>
      </c>
      <c r="E15" s="3" t="s">
        <v>8</v>
      </c>
      <c r="F15" s="3" t="s">
        <v>41</v>
      </c>
      <c r="G15" s="38">
        <f t="shared" si="1"/>
        <v>529.6</v>
      </c>
      <c r="H15" s="38">
        <f t="shared" si="1"/>
        <v>529.6</v>
      </c>
    </row>
    <row r="16" spans="1:8" s="19" customFormat="1" ht="15.75">
      <c r="A16" s="55">
        <f t="shared" si="0"/>
        <v>5</v>
      </c>
      <c r="B16" s="7" t="s">
        <v>100</v>
      </c>
      <c r="C16" s="5" t="s">
        <v>58</v>
      </c>
      <c r="D16" s="3" t="s">
        <v>99</v>
      </c>
      <c r="E16" s="3" t="s">
        <v>101</v>
      </c>
      <c r="F16" s="3" t="s">
        <v>41</v>
      </c>
      <c r="G16" s="38">
        <f t="shared" si="1"/>
        <v>529.6</v>
      </c>
      <c r="H16" s="38">
        <f t="shared" si="1"/>
        <v>529.6</v>
      </c>
    </row>
    <row r="17" spans="1:8" s="19" customFormat="1" ht="14.25" customHeight="1">
      <c r="A17" s="55">
        <f t="shared" si="0"/>
        <v>6</v>
      </c>
      <c r="B17" s="7" t="s">
        <v>9</v>
      </c>
      <c r="C17" s="5" t="s">
        <v>58</v>
      </c>
      <c r="D17" s="3" t="s">
        <v>99</v>
      </c>
      <c r="E17" s="3" t="s">
        <v>101</v>
      </c>
      <c r="F17" s="3" t="s">
        <v>10</v>
      </c>
      <c r="G17" s="39">
        <v>529.6</v>
      </c>
      <c r="H17" s="39">
        <v>529.6</v>
      </c>
    </row>
    <row r="18" spans="1:8" s="19" customFormat="1" ht="46.5" customHeight="1">
      <c r="A18" s="55">
        <f t="shared" si="0"/>
        <v>7</v>
      </c>
      <c r="B18" s="7" t="s">
        <v>12</v>
      </c>
      <c r="C18" s="5" t="s">
        <v>58</v>
      </c>
      <c r="D18" s="3" t="s">
        <v>13</v>
      </c>
      <c r="E18" s="3"/>
      <c r="F18" s="3"/>
      <c r="G18" s="38">
        <f>G19+G30</f>
        <v>3052.0899999999997</v>
      </c>
      <c r="H18" s="38">
        <f>H19+H30</f>
        <v>3093.8899999999994</v>
      </c>
    </row>
    <row r="19" spans="1:8" s="19" customFormat="1" ht="64.5" customHeight="1">
      <c r="A19" s="55">
        <f t="shared" si="0"/>
        <v>8</v>
      </c>
      <c r="B19" s="7" t="s">
        <v>44</v>
      </c>
      <c r="C19" s="5" t="s">
        <v>58</v>
      </c>
      <c r="D19" s="3" t="s">
        <v>13</v>
      </c>
      <c r="E19" s="3" t="s">
        <v>8</v>
      </c>
      <c r="F19" s="3" t="s">
        <v>41</v>
      </c>
      <c r="G19" s="38">
        <f>G20+G28</f>
        <v>3044.1899999999996</v>
      </c>
      <c r="H19" s="38">
        <f>H20+H28</f>
        <v>3085.8899999999994</v>
      </c>
    </row>
    <row r="20" spans="1:8" s="19" customFormat="1" ht="15.75">
      <c r="A20" s="55">
        <f t="shared" si="0"/>
        <v>9</v>
      </c>
      <c r="B20" s="7" t="s">
        <v>45</v>
      </c>
      <c r="C20" s="5" t="s">
        <v>58</v>
      </c>
      <c r="D20" s="3" t="s">
        <v>13</v>
      </c>
      <c r="E20" s="3" t="s">
        <v>11</v>
      </c>
      <c r="F20" s="3" t="s">
        <v>41</v>
      </c>
      <c r="G20" s="38">
        <f>G21</f>
        <v>2652.16</v>
      </c>
      <c r="H20" s="38">
        <f>H21</f>
        <v>2693.8599999999997</v>
      </c>
    </row>
    <row r="21" spans="1:8" s="19" customFormat="1" ht="15.75">
      <c r="A21" s="55">
        <f t="shared" si="0"/>
        <v>10</v>
      </c>
      <c r="B21" s="7" t="s">
        <v>22</v>
      </c>
      <c r="C21" s="5" t="s">
        <v>58</v>
      </c>
      <c r="D21" s="3" t="s">
        <v>13</v>
      </c>
      <c r="E21" s="3" t="s">
        <v>23</v>
      </c>
      <c r="F21" s="3"/>
      <c r="G21" s="38">
        <f>G22+G24+G26</f>
        <v>2652.16</v>
      </c>
      <c r="H21" s="38">
        <f>H22+H24+H26</f>
        <v>2693.8599999999997</v>
      </c>
    </row>
    <row r="22" spans="1:8" s="19" customFormat="1" ht="31.5">
      <c r="A22" s="55">
        <f t="shared" si="0"/>
        <v>11</v>
      </c>
      <c r="B22" s="7" t="s">
        <v>66</v>
      </c>
      <c r="C22" s="5" t="s">
        <v>58</v>
      </c>
      <c r="D22" s="3" t="s">
        <v>13</v>
      </c>
      <c r="E22" s="45" t="s">
        <v>67</v>
      </c>
      <c r="F22" s="45"/>
      <c r="G22" s="38">
        <f>G23</f>
        <v>1067.42</v>
      </c>
      <c r="H22" s="38">
        <f>H23</f>
        <v>1109.12</v>
      </c>
    </row>
    <row r="23" spans="1:8" s="19" customFormat="1" ht="15.75" customHeight="1">
      <c r="A23" s="55">
        <f t="shared" si="0"/>
        <v>12</v>
      </c>
      <c r="B23" s="7" t="s">
        <v>9</v>
      </c>
      <c r="C23" s="5" t="s">
        <v>58</v>
      </c>
      <c r="D23" s="3" t="s">
        <v>13</v>
      </c>
      <c r="E23" s="45" t="s">
        <v>67</v>
      </c>
      <c r="F23" s="45" t="s">
        <v>10</v>
      </c>
      <c r="G23" s="39">
        <v>1067.42</v>
      </c>
      <c r="H23" s="39">
        <v>1109.12</v>
      </c>
    </row>
    <row r="24" spans="1:8" s="19" customFormat="1" ht="17.25" customHeight="1">
      <c r="A24" s="55">
        <f t="shared" si="0"/>
        <v>13</v>
      </c>
      <c r="B24" s="7" t="s">
        <v>68</v>
      </c>
      <c r="C24" s="5" t="s">
        <v>58</v>
      </c>
      <c r="D24" s="3" t="s">
        <v>13</v>
      </c>
      <c r="E24" s="45" t="s">
        <v>69</v>
      </c>
      <c r="F24" s="45"/>
      <c r="G24" s="38">
        <f>G25</f>
        <v>1129.04</v>
      </c>
      <c r="H24" s="38">
        <f>H25</f>
        <v>1129.04</v>
      </c>
    </row>
    <row r="25" spans="1:8" s="19" customFormat="1" ht="15.75" customHeight="1">
      <c r="A25" s="55">
        <f t="shared" si="0"/>
        <v>14</v>
      </c>
      <c r="B25" s="7" t="s">
        <v>9</v>
      </c>
      <c r="C25" s="5" t="s">
        <v>58</v>
      </c>
      <c r="D25" s="3" t="s">
        <v>13</v>
      </c>
      <c r="E25" s="45" t="s">
        <v>69</v>
      </c>
      <c r="F25" s="45" t="s">
        <v>10</v>
      </c>
      <c r="G25" s="39">
        <v>1129.04</v>
      </c>
      <c r="H25" s="39">
        <v>1129.04</v>
      </c>
    </row>
    <row r="26" spans="1:8" s="19" customFormat="1" ht="78.75">
      <c r="A26" s="55">
        <f t="shared" si="0"/>
        <v>15</v>
      </c>
      <c r="B26" s="7" t="s">
        <v>70</v>
      </c>
      <c r="C26" s="5" t="s">
        <v>58</v>
      </c>
      <c r="D26" s="3" t="s">
        <v>13</v>
      </c>
      <c r="E26" s="45" t="s">
        <v>71</v>
      </c>
      <c r="F26" s="45"/>
      <c r="G26" s="38">
        <f>G27</f>
        <v>455.7</v>
      </c>
      <c r="H26" s="38">
        <f>H27</f>
        <v>455.7</v>
      </c>
    </row>
    <row r="27" spans="1:8" s="19" customFormat="1" ht="15.75" customHeight="1">
      <c r="A27" s="55">
        <f t="shared" si="0"/>
        <v>16</v>
      </c>
      <c r="B27" s="7" t="s">
        <v>9</v>
      </c>
      <c r="C27" s="5" t="s">
        <v>58</v>
      </c>
      <c r="D27" s="3" t="s">
        <v>13</v>
      </c>
      <c r="E27" s="45" t="s">
        <v>71</v>
      </c>
      <c r="F27" s="45" t="s">
        <v>10</v>
      </c>
      <c r="G27" s="39">
        <v>455.7</v>
      </c>
      <c r="H27" s="39">
        <v>455.7</v>
      </c>
    </row>
    <row r="28" spans="1:8" s="19" customFormat="1" ht="29.25" customHeight="1">
      <c r="A28" s="55">
        <f t="shared" si="0"/>
        <v>17</v>
      </c>
      <c r="B28" s="7" t="s">
        <v>64</v>
      </c>
      <c r="C28" s="5" t="s">
        <v>58</v>
      </c>
      <c r="D28" s="3" t="s">
        <v>13</v>
      </c>
      <c r="E28" s="45" t="s">
        <v>63</v>
      </c>
      <c r="F28" s="45"/>
      <c r="G28" s="38">
        <f>G29</f>
        <v>392.03</v>
      </c>
      <c r="H28" s="38">
        <f>H29</f>
        <v>392.03</v>
      </c>
    </row>
    <row r="29" spans="1:8" s="19" customFormat="1" ht="15.75" customHeight="1">
      <c r="A29" s="55">
        <f t="shared" si="0"/>
        <v>18</v>
      </c>
      <c r="B29" s="7" t="s">
        <v>9</v>
      </c>
      <c r="C29" s="5" t="s">
        <v>58</v>
      </c>
      <c r="D29" s="3" t="s">
        <v>13</v>
      </c>
      <c r="E29" s="45" t="s">
        <v>63</v>
      </c>
      <c r="F29" s="45" t="s">
        <v>10</v>
      </c>
      <c r="G29" s="39">
        <v>392.03</v>
      </c>
      <c r="H29" s="39">
        <v>392.03</v>
      </c>
    </row>
    <row r="30" spans="1:8" s="19" customFormat="1" ht="31.5">
      <c r="A30" s="55">
        <f t="shared" si="0"/>
        <v>19</v>
      </c>
      <c r="B30" s="7" t="s">
        <v>52</v>
      </c>
      <c r="C30" s="5" t="s">
        <v>58</v>
      </c>
      <c r="D30" s="3" t="s">
        <v>13</v>
      </c>
      <c r="E30" s="3" t="s">
        <v>51</v>
      </c>
      <c r="F30" s="3"/>
      <c r="G30" s="38">
        <f aca="true" t="shared" si="2" ref="G30:H32">G31</f>
        <v>7.9</v>
      </c>
      <c r="H30" s="38">
        <f t="shared" si="2"/>
        <v>8</v>
      </c>
    </row>
    <row r="31" spans="1:8" s="19" customFormat="1" ht="109.5" customHeight="1">
      <c r="A31" s="55">
        <f t="shared" si="0"/>
        <v>20</v>
      </c>
      <c r="B31" s="46" t="s">
        <v>72</v>
      </c>
      <c r="C31" s="5" t="s">
        <v>58</v>
      </c>
      <c r="D31" s="3" t="s">
        <v>13</v>
      </c>
      <c r="E31" s="3" t="s">
        <v>53</v>
      </c>
      <c r="F31" s="3"/>
      <c r="G31" s="38">
        <f t="shared" si="2"/>
        <v>7.9</v>
      </c>
      <c r="H31" s="38">
        <f t="shared" si="2"/>
        <v>8</v>
      </c>
    </row>
    <row r="32" spans="1:8" s="19" customFormat="1" ht="30.75" customHeight="1">
      <c r="A32" s="55">
        <f t="shared" si="0"/>
        <v>21</v>
      </c>
      <c r="B32" s="28" t="s">
        <v>55</v>
      </c>
      <c r="C32" s="5" t="s">
        <v>58</v>
      </c>
      <c r="D32" s="3" t="s">
        <v>13</v>
      </c>
      <c r="E32" s="3" t="s">
        <v>54</v>
      </c>
      <c r="F32" s="3"/>
      <c r="G32" s="38">
        <f t="shared" si="2"/>
        <v>7.9</v>
      </c>
      <c r="H32" s="38">
        <f t="shared" si="2"/>
        <v>8</v>
      </c>
    </row>
    <row r="33" spans="1:8" s="19" customFormat="1" ht="20.25" customHeight="1">
      <c r="A33" s="55">
        <f t="shared" si="0"/>
        <v>22</v>
      </c>
      <c r="B33" s="7" t="s">
        <v>9</v>
      </c>
      <c r="C33" s="5" t="s">
        <v>58</v>
      </c>
      <c r="D33" s="3" t="s">
        <v>13</v>
      </c>
      <c r="E33" s="3" t="s">
        <v>54</v>
      </c>
      <c r="F33" s="3" t="s">
        <v>10</v>
      </c>
      <c r="G33" s="39">
        <v>7.9</v>
      </c>
      <c r="H33" s="39">
        <v>8</v>
      </c>
    </row>
    <row r="34" spans="1:8" s="19" customFormat="1" ht="15.75">
      <c r="A34" s="55">
        <f t="shared" si="0"/>
        <v>23</v>
      </c>
      <c r="B34" s="7" t="s">
        <v>48</v>
      </c>
      <c r="C34" s="5" t="s">
        <v>58</v>
      </c>
      <c r="D34" s="3" t="s">
        <v>75</v>
      </c>
      <c r="E34" s="3" t="s">
        <v>41</v>
      </c>
      <c r="F34" s="3" t="s">
        <v>41</v>
      </c>
      <c r="G34" s="38">
        <f aca="true" t="shared" si="3" ref="G34:H36">G35</f>
        <v>6</v>
      </c>
      <c r="H34" s="38">
        <f t="shared" si="3"/>
        <v>6</v>
      </c>
    </row>
    <row r="35" spans="1:8" s="19" customFormat="1" ht="15.75">
      <c r="A35" s="55">
        <f t="shared" si="0"/>
        <v>24</v>
      </c>
      <c r="B35" s="7" t="s">
        <v>48</v>
      </c>
      <c r="C35" s="5" t="s">
        <v>58</v>
      </c>
      <c r="D35" s="3" t="s">
        <v>75</v>
      </c>
      <c r="E35" s="3" t="s">
        <v>14</v>
      </c>
      <c r="F35" s="3" t="s">
        <v>41</v>
      </c>
      <c r="G35" s="38">
        <f t="shared" si="3"/>
        <v>6</v>
      </c>
      <c r="H35" s="38">
        <f t="shared" si="3"/>
        <v>6</v>
      </c>
    </row>
    <row r="36" spans="1:8" s="19" customFormat="1" ht="15.75">
      <c r="A36" s="55">
        <f t="shared" si="0"/>
        <v>25</v>
      </c>
      <c r="B36" s="7" t="s">
        <v>15</v>
      </c>
      <c r="C36" s="5" t="s">
        <v>58</v>
      </c>
      <c r="D36" s="3" t="s">
        <v>75</v>
      </c>
      <c r="E36" s="3" t="s">
        <v>16</v>
      </c>
      <c r="F36" s="3" t="s">
        <v>41</v>
      </c>
      <c r="G36" s="38">
        <f t="shared" si="3"/>
        <v>6</v>
      </c>
      <c r="H36" s="38">
        <f t="shared" si="3"/>
        <v>6</v>
      </c>
    </row>
    <row r="37" spans="1:8" s="19" customFormat="1" ht="15.75">
      <c r="A37" s="55">
        <f t="shared" si="0"/>
        <v>26</v>
      </c>
      <c r="B37" s="7" t="s">
        <v>46</v>
      </c>
      <c r="C37" s="5" t="s">
        <v>58</v>
      </c>
      <c r="D37" s="3" t="s">
        <v>75</v>
      </c>
      <c r="E37" s="3" t="s">
        <v>16</v>
      </c>
      <c r="F37" s="3" t="s">
        <v>47</v>
      </c>
      <c r="G37" s="39">
        <v>6</v>
      </c>
      <c r="H37" s="39">
        <v>6</v>
      </c>
    </row>
    <row r="38" spans="1:8" s="19" customFormat="1" ht="15.75" customHeight="1">
      <c r="A38" s="55">
        <f t="shared" si="0"/>
        <v>27</v>
      </c>
      <c r="B38" s="29" t="s">
        <v>20</v>
      </c>
      <c r="C38" s="5" t="s">
        <v>58</v>
      </c>
      <c r="D38" s="3" t="s">
        <v>56</v>
      </c>
      <c r="E38" s="3"/>
      <c r="F38" s="3"/>
      <c r="G38" s="38">
        <f aca="true" t="shared" si="4" ref="G38:H40">G39</f>
        <v>207.1</v>
      </c>
      <c r="H38" s="38">
        <f t="shared" si="4"/>
        <v>207.1</v>
      </c>
    </row>
    <row r="39" spans="1:8" s="19" customFormat="1" ht="15.75">
      <c r="A39" s="55">
        <f t="shared" si="0"/>
        <v>28</v>
      </c>
      <c r="B39" s="40" t="s">
        <v>21</v>
      </c>
      <c r="C39" s="5" t="s">
        <v>58</v>
      </c>
      <c r="D39" s="3" t="s">
        <v>57</v>
      </c>
      <c r="E39" s="3"/>
      <c r="F39" s="3"/>
      <c r="G39" s="38">
        <f t="shared" si="4"/>
        <v>207.1</v>
      </c>
      <c r="H39" s="38">
        <f t="shared" si="4"/>
        <v>207.1</v>
      </c>
    </row>
    <row r="40" spans="1:8" s="19" customFormat="1" ht="31.5">
      <c r="A40" s="55">
        <f t="shared" si="0"/>
        <v>29</v>
      </c>
      <c r="B40" s="41" t="s">
        <v>27</v>
      </c>
      <c r="C40" s="5" t="s">
        <v>58</v>
      </c>
      <c r="D40" s="3" t="s">
        <v>57</v>
      </c>
      <c r="E40" s="3" t="s">
        <v>24</v>
      </c>
      <c r="F40" s="3"/>
      <c r="G40" s="38">
        <f t="shared" si="4"/>
        <v>207.1</v>
      </c>
      <c r="H40" s="38">
        <f t="shared" si="4"/>
        <v>207.1</v>
      </c>
    </row>
    <row r="41" spans="1:8" s="19" customFormat="1" ht="15.75" customHeight="1">
      <c r="A41" s="55">
        <f t="shared" si="0"/>
        <v>30</v>
      </c>
      <c r="B41" s="7" t="s">
        <v>9</v>
      </c>
      <c r="C41" s="5" t="s">
        <v>58</v>
      </c>
      <c r="D41" s="3" t="s">
        <v>57</v>
      </c>
      <c r="E41" s="3" t="s">
        <v>24</v>
      </c>
      <c r="F41" s="3" t="s">
        <v>10</v>
      </c>
      <c r="G41" s="39">
        <v>207.1</v>
      </c>
      <c r="H41" s="39">
        <v>207.1</v>
      </c>
    </row>
    <row r="42" spans="1:8" s="19" customFormat="1" ht="15.75">
      <c r="A42" s="55">
        <f t="shared" si="0"/>
        <v>31</v>
      </c>
      <c r="B42" s="7" t="s">
        <v>104</v>
      </c>
      <c r="C42" s="5" t="s">
        <v>58</v>
      </c>
      <c r="D42" s="3" t="s">
        <v>105</v>
      </c>
      <c r="E42" s="3"/>
      <c r="F42" s="3"/>
      <c r="G42" s="38">
        <f>G43</f>
        <v>0.11</v>
      </c>
      <c r="H42" s="38">
        <f>H43</f>
        <v>0.11</v>
      </c>
    </row>
    <row r="43" spans="1:8" s="19" customFormat="1" ht="15.75">
      <c r="A43" s="55">
        <f t="shared" si="0"/>
        <v>32</v>
      </c>
      <c r="B43" s="7" t="s">
        <v>106</v>
      </c>
      <c r="C43" s="5" t="s">
        <v>58</v>
      </c>
      <c r="D43" s="3" t="s">
        <v>107</v>
      </c>
      <c r="E43" s="3"/>
      <c r="F43" s="3"/>
      <c r="G43" s="38">
        <f>+G44</f>
        <v>0.11</v>
      </c>
      <c r="H43" s="38">
        <f>+H44</f>
        <v>0.11</v>
      </c>
    </row>
    <row r="44" spans="1:8" s="19" customFormat="1" ht="47.25">
      <c r="A44" s="55">
        <f t="shared" si="0"/>
        <v>33</v>
      </c>
      <c r="B44" s="7" t="s">
        <v>73</v>
      </c>
      <c r="C44" s="5" t="s">
        <v>58</v>
      </c>
      <c r="D44" s="3" t="s">
        <v>107</v>
      </c>
      <c r="E44" s="3" t="s">
        <v>74</v>
      </c>
      <c r="F44" s="3"/>
      <c r="G44" s="38">
        <f aca="true" t="shared" si="5" ref="G44:H46">G45</f>
        <v>0.11</v>
      </c>
      <c r="H44" s="38">
        <f t="shared" si="5"/>
        <v>0.11</v>
      </c>
    </row>
    <row r="45" spans="1:8" s="19" customFormat="1" ht="31.5">
      <c r="A45" s="55">
        <f t="shared" si="0"/>
        <v>34</v>
      </c>
      <c r="B45" s="7" t="s">
        <v>109</v>
      </c>
      <c r="C45" s="5" t="s">
        <v>58</v>
      </c>
      <c r="D45" s="3" t="s">
        <v>107</v>
      </c>
      <c r="E45" s="3" t="s">
        <v>110</v>
      </c>
      <c r="F45" s="3"/>
      <c r="G45" s="38">
        <f t="shared" si="5"/>
        <v>0.11</v>
      </c>
      <c r="H45" s="38">
        <f t="shared" si="5"/>
        <v>0.11</v>
      </c>
    </row>
    <row r="46" spans="1:8" s="19" customFormat="1" ht="47.25">
      <c r="A46" s="55">
        <f t="shared" si="0"/>
        <v>35</v>
      </c>
      <c r="B46" s="7" t="s">
        <v>108</v>
      </c>
      <c r="C46" s="5" t="s">
        <v>58</v>
      </c>
      <c r="D46" s="3" t="s">
        <v>107</v>
      </c>
      <c r="E46" s="3" t="s">
        <v>111</v>
      </c>
      <c r="F46" s="3"/>
      <c r="G46" s="38">
        <f t="shared" si="5"/>
        <v>0.11</v>
      </c>
      <c r="H46" s="38">
        <f t="shared" si="5"/>
        <v>0.11</v>
      </c>
    </row>
    <row r="47" spans="1:8" s="19" customFormat="1" ht="15.75" customHeight="1">
      <c r="A47" s="55">
        <f t="shared" si="0"/>
        <v>36</v>
      </c>
      <c r="B47" s="7" t="s">
        <v>9</v>
      </c>
      <c r="C47" s="5" t="s">
        <v>58</v>
      </c>
      <c r="D47" s="3" t="s">
        <v>107</v>
      </c>
      <c r="E47" s="3" t="s">
        <v>111</v>
      </c>
      <c r="F47" s="3" t="s">
        <v>10</v>
      </c>
      <c r="G47" s="39">
        <v>0.11</v>
      </c>
      <c r="H47" s="39">
        <v>0.11</v>
      </c>
    </row>
    <row r="48" spans="1:8" s="19" customFormat="1" ht="15.75">
      <c r="A48" s="55">
        <f t="shared" si="0"/>
        <v>37</v>
      </c>
      <c r="B48" s="7" t="s">
        <v>5</v>
      </c>
      <c r="C48" s="5" t="s">
        <v>58</v>
      </c>
      <c r="D48" s="3" t="s">
        <v>6</v>
      </c>
      <c r="E48" s="6"/>
      <c r="F48" s="3"/>
      <c r="G48" s="38">
        <f>G49</f>
        <v>282.05</v>
      </c>
      <c r="H48" s="38">
        <f>H49</f>
        <v>257.66999999999996</v>
      </c>
    </row>
    <row r="49" spans="1:8" s="19" customFormat="1" ht="15.75">
      <c r="A49" s="55">
        <f t="shared" si="0"/>
        <v>38</v>
      </c>
      <c r="B49" s="7" t="s">
        <v>49</v>
      </c>
      <c r="C49" s="5" t="s">
        <v>58</v>
      </c>
      <c r="D49" s="3" t="s">
        <v>50</v>
      </c>
      <c r="E49" s="3"/>
      <c r="F49" s="3"/>
      <c r="G49" s="38">
        <f>G50+G56</f>
        <v>282.05</v>
      </c>
      <c r="H49" s="38">
        <f>H50+H56</f>
        <v>257.66999999999996</v>
      </c>
    </row>
    <row r="50" spans="1:8" s="19" customFormat="1" ht="15.75">
      <c r="A50" s="55">
        <f t="shared" si="0"/>
        <v>39</v>
      </c>
      <c r="B50" s="8" t="s">
        <v>49</v>
      </c>
      <c r="C50" s="5" t="s">
        <v>58</v>
      </c>
      <c r="D50" s="3" t="s">
        <v>50</v>
      </c>
      <c r="E50" s="3" t="s">
        <v>28</v>
      </c>
      <c r="F50" s="3"/>
      <c r="G50" s="38">
        <f>G51+G53</f>
        <v>243.05</v>
      </c>
      <c r="H50" s="38">
        <f>H51+H53</f>
        <v>257.66999999999996</v>
      </c>
    </row>
    <row r="51" spans="1:8" s="19" customFormat="1" ht="15.75">
      <c r="A51" s="55">
        <f t="shared" si="0"/>
        <v>40</v>
      </c>
      <c r="B51" s="41" t="s">
        <v>59</v>
      </c>
      <c r="C51" s="5" t="s">
        <v>58</v>
      </c>
      <c r="D51" s="3" t="s">
        <v>50</v>
      </c>
      <c r="E51" s="47" t="s">
        <v>60</v>
      </c>
      <c r="F51" s="48"/>
      <c r="G51" s="38">
        <f>G52</f>
        <v>83.5</v>
      </c>
      <c r="H51" s="38">
        <f>H52</f>
        <v>83.5</v>
      </c>
    </row>
    <row r="52" spans="1:8" s="19" customFormat="1" ht="15.75" customHeight="1">
      <c r="A52" s="55">
        <f t="shared" si="0"/>
        <v>41</v>
      </c>
      <c r="B52" s="56" t="s">
        <v>9</v>
      </c>
      <c r="C52" s="57" t="s">
        <v>58</v>
      </c>
      <c r="D52" s="58" t="s">
        <v>50</v>
      </c>
      <c r="E52" s="59" t="s">
        <v>60</v>
      </c>
      <c r="F52" s="60">
        <v>500</v>
      </c>
      <c r="G52" s="61">
        <v>83.5</v>
      </c>
      <c r="H52" s="61">
        <v>83.5</v>
      </c>
    </row>
    <row r="53" spans="1:8" s="19" customFormat="1" ht="31.5">
      <c r="A53" s="55">
        <f t="shared" si="0"/>
        <v>42</v>
      </c>
      <c r="B53" s="41" t="s">
        <v>29</v>
      </c>
      <c r="C53" s="5" t="s">
        <v>58</v>
      </c>
      <c r="D53" s="3" t="s">
        <v>50</v>
      </c>
      <c r="E53" s="47" t="s">
        <v>30</v>
      </c>
      <c r="F53" s="51"/>
      <c r="G53" s="38">
        <f>G54+G55</f>
        <v>159.55</v>
      </c>
      <c r="H53" s="38">
        <f>H54+H55</f>
        <v>174.17</v>
      </c>
    </row>
    <row r="54" spans="1:8" s="19" customFormat="1" ht="15.75">
      <c r="A54" s="55">
        <f t="shared" si="0"/>
        <v>43</v>
      </c>
      <c r="B54" s="50" t="s">
        <v>61</v>
      </c>
      <c r="C54" s="5" t="s">
        <v>58</v>
      </c>
      <c r="D54" s="3" t="s">
        <v>50</v>
      </c>
      <c r="E54" s="47" t="s">
        <v>30</v>
      </c>
      <c r="F54" s="52" t="s">
        <v>62</v>
      </c>
      <c r="G54" s="39">
        <v>120.26</v>
      </c>
      <c r="H54" s="39">
        <v>126.27</v>
      </c>
    </row>
    <row r="55" spans="1:8" s="19" customFormat="1" ht="15.75" customHeight="1">
      <c r="A55" s="55">
        <f t="shared" si="0"/>
        <v>44</v>
      </c>
      <c r="B55" s="50" t="s">
        <v>9</v>
      </c>
      <c r="C55" s="5" t="s">
        <v>58</v>
      </c>
      <c r="D55" s="3" t="s">
        <v>50</v>
      </c>
      <c r="E55" s="47" t="s">
        <v>30</v>
      </c>
      <c r="F55" s="49">
        <v>500</v>
      </c>
      <c r="G55" s="38">
        <v>39.29</v>
      </c>
      <c r="H55" s="38">
        <v>47.9</v>
      </c>
    </row>
    <row r="56" spans="1:8" s="19" customFormat="1" ht="18.75" customHeight="1">
      <c r="A56" s="55">
        <f t="shared" si="0"/>
        <v>45</v>
      </c>
      <c r="B56" s="7" t="s">
        <v>102</v>
      </c>
      <c r="C56" s="5" t="s">
        <v>58</v>
      </c>
      <c r="D56" s="3" t="s">
        <v>50</v>
      </c>
      <c r="E56" s="3" t="s">
        <v>103</v>
      </c>
      <c r="F56" s="3"/>
      <c r="G56" s="38">
        <f>G57</f>
        <v>39</v>
      </c>
      <c r="H56" s="38">
        <f>H57</f>
        <v>0</v>
      </c>
    </row>
    <row r="57" spans="1:8" s="19" customFormat="1" ht="55.5" customHeight="1">
      <c r="A57" s="55">
        <f t="shared" si="0"/>
        <v>46</v>
      </c>
      <c r="B57" s="7" t="s">
        <v>112</v>
      </c>
      <c r="C57" s="5" t="s">
        <v>58</v>
      </c>
      <c r="D57" s="3" t="s">
        <v>50</v>
      </c>
      <c r="E57" s="3" t="s">
        <v>113</v>
      </c>
      <c r="F57" s="3"/>
      <c r="G57" s="38">
        <f>G58</f>
        <v>39</v>
      </c>
      <c r="H57" s="38">
        <f>H58</f>
        <v>0</v>
      </c>
    </row>
    <row r="58" spans="1:8" s="19" customFormat="1" ht="18.75" customHeight="1">
      <c r="A58" s="55">
        <f t="shared" si="0"/>
        <v>47</v>
      </c>
      <c r="B58" s="7" t="s">
        <v>9</v>
      </c>
      <c r="C58" s="5" t="s">
        <v>58</v>
      </c>
      <c r="D58" s="3" t="s">
        <v>50</v>
      </c>
      <c r="E58" s="3" t="s">
        <v>113</v>
      </c>
      <c r="F58" s="62" t="s">
        <v>10</v>
      </c>
      <c r="G58" s="39">
        <v>39</v>
      </c>
      <c r="H58" s="39">
        <v>0</v>
      </c>
    </row>
    <row r="59" spans="1:8" s="19" customFormat="1" ht="15.75">
      <c r="A59" s="55">
        <f t="shared" si="0"/>
        <v>48</v>
      </c>
      <c r="B59" s="29" t="s">
        <v>76</v>
      </c>
      <c r="C59" s="5" t="s">
        <v>58</v>
      </c>
      <c r="D59" s="3" t="s">
        <v>77</v>
      </c>
      <c r="E59" s="47"/>
      <c r="F59" s="49"/>
      <c r="G59" s="38">
        <f aca="true" t="shared" si="6" ref="G59:H61">G60</f>
        <v>56</v>
      </c>
      <c r="H59" s="38">
        <f t="shared" si="6"/>
        <v>56</v>
      </c>
    </row>
    <row r="60" spans="1:8" s="19" customFormat="1" ht="15.75">
      <c r="A60" s="55">
        <f t="shared" si="0"/>
        <v>49</v>
      </c>
      <c r="B60" s="29" t="s">
        <v>78</v>
      </c>
      <c r="C60" s="5" t="s">
        <v>58</v>
      </c>
      <c r="D60" s="3" t="s">
        <v>79</v>
      </c>
      <c r="E60" s="3"/>
      <c r="F60" s="3"/>
      <c r="G60" s="38">
        <f t="shared" si="6"/>
        <v>56</v>
      </c>
      <c r="H60" s="38">
        <f t="shared" si="6"/>
        <v>56</v>
      </c>
    </row>
    <row r="61" spans="1:8" s="19" customFormat="1" ht="15.75" customHeight="1">
      <c r="A61" s="55">
        <f t="shared" si="0"/>
        <v>50</v>
      </c>
      <c r="B61" s="29" t="s">
        <v>80</v>
      </c>
      <c r="C61" s="5" t="s">
        <v>58</v>
      </c>
      <c r="D61" s="3" t="s">
        <v>79</v>
      </c>
      <c r="E61" s="3" t="s">
        <v>81</v>
      </c>
      <c r="F61" s="3"/>
      <c r="G61" s="38">
        <f t="shared" si="6"/>
        <v>56</v>
      </c>
      <c r="H61" s="38">
        <f t="shared" si="6"/>
        <v>56</v>
      </c>
    </row>
    <row r="62" spans="1:8" s="19" customFormat="1" ht="31.5">
      <c r="A62" s="55">
        <f t="shared" si="0"/>
        <v>51</v>
      </c>
      <c r="B62" s="7" t="s">
        <v>82</v>
      </c>
      <c r="C62" s="5" t="s">
        <v>58</v>
      </c>
      <c r="D62" s="3" t="s">
        <v>79</v>
      </c>
      <c r="E62" s="3" t="s">
        <v>83</v>
      </c>
      <c r="F62" s="3"/>
      <c r="G62" s="38">
        <f>G63+G65</f>
        <v>56</v>
      </c>
      <c r="H62" s="38">
        <f>H63+H65</f>
        <v>56</v>
      </c>
    </row>
    <row r="63" spans="1:8" s="19" customFormat="1" ht="46.5" customHeight="1">
      <c r="A63" s="55">
        <f t="shared" si="0"/>
        <v>52</v>
      </c>
      <c r="B63" s="7" t="s">
        <v>84</v>
      </c>
      <c r="C63" s="5"/>
      <c r="D63" s="3" t="s">
        <v>79</v>
      </c>
      <c r="E63" s="3" t="s">
        <v>85</v>
      </c>
      <c r="F63" s="3"/>
      <c r="G63" s="38">
        <f>G64</f>
        <v>50</v>
      </c>
      <c r="H63" s="38">
        <f>H64</f>
        <v>50</v>
      </c>
    </row>
    <row r="64" spans="1:8" s="19" customFormat="1" ht="15.75" customHeight="1">
      <c r="A64" s="55">
        <f t="shared" si="0"/>
        <v>53</v>
      </c>
      <c r="B64" s="50" t="s">
        <v>9</v>
      </c>
      <c r="C64" s="5" t="s">
        <v>58</v>
      </c>
      <c r="D64" s="3" t="s">
        <v>79</v>
      </c>
      <c r="E64" s="3" t="s">
        <v>85</v>
      </c>
      <c r="F64" s="3" t="s">
        <v>10</v>
      </c>
      <c r="G64" s="39">
        <v>50</v>
      </c>
      <c r="H64" s="39">
        <v>50</v>
      </c>
    </row>
    <row r="65" spans="1:8" s="19" customFormat="1" ht="47.25">
      <c r="A65" s="55">
        <f t="shared" si="0"/>
        <v>54</v>
      </c>
      <c r="B65" s="7" t="s">
        <v>86</v>
      </c>
      <c r="C65" s="5" t="s">
        <v>58</v>
      </c>
      <c r="D65" s="3" t="s">
        <v>79</v>
      </c>
      <c r="E65" s="3" t="s">
        <v>87</v>
      </c>
      <c r="F65" s="3"/>
      <c r="G65" s="38">
        <f>G66</f>
        <v>6</v>
      </c>
      <c r="H65" s="38">
        <f>H66</f>
        <v>6</v>
      </c>
    </row>
    <row r="66" spans="1:8" s="19" customFormat="1" ht="16.5" customHeight="1">
      <c r="A66" s="55">
        <f t="shared" si="0"/>
        <v>55</v>
      </c>
      <c r="B66" s="50" t="s">
        <v>9</v>
      </c>
      <c r="C66" s="5" t="s">
        <v>58</v>
      </c>
      <c r="D66" s="3" t="s">
        <v>79</v>
      </c>
      <c r="E66" s="3" t="s">
        <v>87</v>
      </c>
      <c r="F66" s="3" t="s">
        <v>10</v>
      </c>
      <c r="G66" s="39">
        <v>6</v>
      </c>
      <c r="H66" s="39">
        <v>6</v>
      </c>
    </row>
    <row r="67" spans="1:8" s="19" customFormat="1" ht="17.25" customHeight="1">
      <c r="A67" s="55">
        <f t="shared" si="0"/>
        <v>56</v>
      </c>
      <c r="B67" s="64" t="s">
        <v>122</v>
      </c>
      <c r="C67" s="5" t="s">
        <v>58</v>
      </c>
      <c r="D67" s="3"/>
      <c r="E67" s="3"/>
      <c r="F67" s="3"/>
      <c r="G67" s="39">
        <v>179.1</v>
      </c>
      <c r="H67" s="39">
        <v>371.18</v>
      </c>
    </row>
    <row r="68" spans="1:8" s="54" customFormat="1" ht="59.25" customHeight="1">
      <c r="A68" s="55">
        <f t="shared" si="0"/>
        <v>57</v>
      </c>
      <c r="B68" s="63" t="s">
        <v>114</v>
      </c>
      <c r="C68" s="25" t="s">
        <v>58</v>
      </c>
      <c r="D68" s="26"/>
      <c r="E68" s="26" t="s">
        <v>41</v>
      </c>
      <c r="F68" s="26" t="s">
        <v>41</v>
      </c>
      <c r="G68" s="65">
        <f aca="true" t="shared" si="7" ref="G68:H70">G69</f>
        <v>2091.9</v>
      </c>
      <c r="H68" s="65">
        <f t="shared" si="7"/>
        <v>2131.69</v>
      </c>
    </row>
    <row r="69" spans="1:8" s="19" customFormat="1" ht="16.5" customHeight="1">
      <c r="A69" s="55">
        <f t="shared" si="0"/>
        <v>58</v>
      </c>
      <c r="B69" s="7" t="s">
        <v>88</v>
      </c>
      <c r="C69" s="5" t="s">
        <v>58</v>
      </c>
      <c r="D69" s="3" t="s">
        <v>0</v>
      </c>
      <c r="E69" s="3" t="s">
        <v>41</v>
      </c>
      <c r="F69" s="3" t="s">
        <v>41</v>
      </c>
      <c r="G69" s="38">
        <f t="shared" si="7"/>
        <v>2091.9</v>
      </c>
      <c r="H69" s="38">
        <f t="shared" si="7"/>
        <v>2131.69</v>
      </c>
    </row>
    <row r="70" spans="1:8" s="19" customFormat="1" ht="15.75">
      <c r="A70" s="55">
        <f t="shared" si="0"/>
        <v>59</v>
      </c>
      <c r="B70" s="7" t="s">
        <v>1</v>
      </c>
      <c r="C70" s="5" t="s">
        <v>58</v>
      </c>
      <c r="D70" s="3" t="s">
        <v>2</v>
      </c>
      <c r="E70" s="3" t="s">
        <v>41</v>
      </c>
      <c r="F70" s="3" t="s">
        <v>41</v>
      </c>
      <c r="G70" s="38">
        <f t="shared" si="7"/>
        <v>2091.9</v>
      </c>
      <c r="H70" s="38">
        <f t="shared" si="7"/>
        <v>2131.69</v>
      </c>
    </row>
    <row r="71" spans="1:8" s="19" customFormat="1" ht="32.25" customHeight="1">
      <c r="A71" s="55">
        <f t="shared" si="0"/>
        <v>60</v>
      </c>
      <c r="B71" s="7" t="s">
        <v>3</v>
      </c>
      <c r="C71" s="5" t="s">
        <v>58</v>
      </c>
      <c r="D71" s="3" t="s">
        <v>2</v>
      </c>
      <c r="E71" s="3" t="s">
        <v>17</v>
      </c>
      <c r="F71" s="3" t="s">
        <v>41</v>
      </c>
      <c r="G71" s="38">
        <f aca="true" t="shared" si="8" ref="G71:H73">G72</f>
        <v>2091.9</v>
      </c>
      <c r="H71" s="38">
        <f t="shared" si="8"/>
        <v>2131.69</v>
      </c>
    </row>
    <row r="72" spans="1:8" s="19" customFormat="1" ht="31.5">
      <c r="A72" s="55">
        <f t="shared" si="0"/>
        <v>61</v>
      </c>
      <c r="B72" s="7" t="s">
        <v>89</v>
      </c>
      <c r="C72" s="5" t="s">
        <v>58</v>
      </c>
      <c r="D72" s="3" t="s">
        <v>2</v>
      </c>
      <c r="E72" s="3" t="s">
        <v>90</v>
      </c>
      <c r="F72" s="3" t="s">
        <v>41</v>
      </c>
      <c r="G72" s="38">
        <f t="shared" si="8"/>
        <v>2091.9</v>
      </c>
      <c r="H72" s="38">
        <f t="shared" si="8"/>
        <v>2131.69</v>
      </c>
    </row>
    <row r="73" spans="1:8" s="19" customFormat="1" ht="47.25">
      <c r="A73" s="55">
        <f t="shared" si="0"/>
        <v>62</v>
      </c>
      <c r="B73" s="7" t="s">
        <v>115</v>
      </c>
      <c r="C73" s="5" t="s">
        <v>58</v>
      </c>
      <c r="D73" s="3" t="s">
        <v>2</v>
      </c>
      <c r="E73" s="3" t="s">
        <v>91</v>
      </c>
      <c r="F73" s="3"/>
      <c r="G73" s="38">
        <f t="shared" si="8"/>
        <v>2091.9</v>
      </c>
      <c r="H73" s="38">
        <f t="shared" si="8"/>
        <v>2131.69</v>
      </c>
    </row>
    <row r="74" spans="1:8" s="19" customFormat="1" ht="15.75">
      <c r="A74" s="55">
        <f t="shared" si="0"/>
        <v>63</v>
      </c>
      <c r="B74" s="7" t="s">
        <v>92</v>
      </c>
      <c r="C74" s="5" t="s">
        <v>58</v>
      </c>
      <c r="D74" s="3" t="s">
        <v>2</v>
      </c>
      <c r="E74" s="3" t="s">
        <v>91</v>
      </c>
      <c r="F74" s="53" t="s">
        <v>93</v>
      </c>
      <c r="G74" s="39">
        <v>2091.9</v>
      </c>
      <c r="H74" s="39">
        <v>2131.69</v>
      </c>
    </row>
    <row r="75" spans="1:8" s="19" customFormat="1" ht="60.75">
      <c r="A75" s="55">
        <f t="shared" si="0"/>
        <v>64</v>
      </c>
      <c r="B75" s="63" t="s">
        <v>116</v>
      </c>
      <c r="C75" s="25" t="s">
        <v>58</v>
      </c>
      <c r="D75" s="27"/>
      <c r="E75" s="27"/>
      <c r="F75" s="27"/>
      <c r="G75" s="65">
        <f aca="true" t="shared" si="9" ref="G75:H77">G76</f>
        <v>759.95</v>
      </c>
      <c r="H75" s="65">
        <f t="shared" si="9"/>
        <v>770.45</v>
      </c>
    </row>
    <row r="76" spans="1:8" s="19" customFormat="1" ht="16.5" customHeight="1">
      <c r="A76" s="55">
        <f t="shared" si="0"/>
        <v>65</v>
      </c>
      <c r="B76" s="7" t="s">
        <v>88</v>
      </c>
      <c r="C76" s="5" t="s">
        <v>58</v>
      </c>
      <c r="D76" s="3" t="s">
        <v>0</v>
      </c>
      <c r="E76" s="3" t="s">
        <v>41</v>
      </c>
      <c r="F76" s="3" t="s">
        <v>41</v>
      </c>
      <c r="G76" s="38">
        <f t="shared" si="9"/>
        <v>759.95</v>
      </c>
      <c r="H76" s="38">
        <f t="shared" si="9"/>
        <v>770.45</v>
      </c>
    </row>
    <row r="77" spans="1:8" s="19" customFormat="1" ht="15.75">
      <c r="A77" s="55">
        <f>A76+1</f>
        <v>66</v>
      </c>
      <c r="B77" s="7" t="s">
        <v>1</v>
      </c>
      <c r="C77" s="5" t="s">
        <v>58</v>
      </c>
      <c r="D77" s="3" t="s">
        <v>2</v>
      </c>
      <c r="E77" s="3" t="s">
        <v>41</v>
      </c>
      <c r="F77" s="3" t="s">
        <v>41</v>
      </c>
      <c r="G77" s="38">
        <f t="shared" si="9"/>
        <v>759.95</v>
      </c>
      <c r="H77" s="38">
        <f t="shared" si="9"/>
        <v>770.45</v>
      </c>
    </row>
    <row r="78" spans="1:8" s="19" customFormat="1" ht="15.75">
      <c r="A78" s="55">
        <f>A77+1</f>
        <v>67</v>
      </c>
      <c r="B78" s="7" t="s">
        <v>4</v>
      </c>
      <c r="C78" s="5" t="s">
        <v>58</v>
      </c>
      <c r="D78" s="3" t="s">
        <v>2</v>
      </c>
      <c r="E78" s="3" t="s">
        <v>18</v>
      </c>
      <c r="F78" s="3" t="s">
        <v>41</v>
      </c>
      <c r="G78" s="38">
        <f aca="true" t="shared" si="10" ref="G78:H80">G79</f>
        <v>759.95</v>
      </c>
      <c r="H78" s="38">
        <f t="shared" si="10"/>
        <v>770.45</v>
      </c>
    </row>
    <row r="79" spans="1:8" s="19" customFormat="1" ht="15.75">
      <c r="A79" s="55">
        <f>A78+1</f>
        <v>68</v>
      </c>
      <c r="B79" s="7" t="s">
        <v>94</v>
      </c>
      <c r="C79" s="5" t="s">
        <v>58</v>
      </c>
      <c r="D79" s="3" t="s">
        <v>2</v>
      </c>
      <c r="E79" s="3" t="s">
        <v>95</v>
      </c>
      <c r="F79" s="3" t="s">
        <v>41</v>
      </c>
      <c r="G79" s="38">
        <f t="shared" si="10"/>
        <v>759.95</v>
      </c>
      <c r="H79" s="38">
        <f t="shared" si="10"/>
        <v>770.45</v>
      </c>
    </row>
    <row r="80" spans="1:8" s="19" customFormat="1" ht="32.25" customHeight="1">
      <c r="A80" s="55">
        <f>A79+1</f>
        <v>69</v>
      </c>
      <c r="B80" s="7" t="s">
        <v>117</v>
      </c>
      <c r="C80" s="5" t="s">
        <v>58</v>
      </c>
      <c r="D80" s="3" t="s">
        <v>2</v>
      </c>
      <c r="E80" s="3" t="s">
        <v>96</v>
      </c>
      <c r="F80" s="3"/>
      <c r="G80" s="39">
        <f t="shared" si="10"/>
        <v>759.95</v>
      </c>
      <c r="H80" s="39">
        <f t="shared" si="10"/>
        <v>770.45</v>
      </c>
    </row>
    <row r="81" spans="1:8" s="19" customFormat="1" ht="15.75">
      <c r="A81" s="55">
        <f>A80+1</f>
        <v>70</v>
      </c>
      <c r="B81" s="7" t="s">
        <v>92</v>
      </c>
      <c r="C81" s="5" t="s">
        <v>58</v>
      </c>
      <c r="D81" s="3" t="s">
        <v>2</v>
      </c>
      <c r="E81" s="3" t="s">
        <v>96</v>
      </c>
      <c r="F81" s="53" t="s">
        <v>93</v>
      </c>
      <c r="G81" s="39">
        <v>759.95</v>
      </c>
      <c r="H81" s="39">
        <v>770.45</v>
      </c>
    </row>
    <row r="82" spans="1:8" s="19" customFormat="1" ht="18">
      <c r="A82" s="70" t="s">
        <v>97</v>
      </c>
      <c r="B82" s="71"/>
      <c r="C82" s="71"/>
      <c r="D82" s="71"/>
      <c r="E82" s="71"/>
      <c r="F82" s="72"/>
      <c r="G82" s="42">
        <f>G12+G68+G75+G67</f>
        <v>7163.900000000001</v>
      </c>
      <c r="H82" s="42">
        <f>H12+H68+H75+H67</f>
        <v>7423.69</v>
      </c>
    </row>
    <row r="83" spans="2:6" ht="15">
      <c r="B83" s="12"/>
      <c r="C83" s="9"/>
      <c r="D83" s="9"/>
      <c r="E83" s="9"/>
      <c r="F83" s="9"/>
    </row>
    <row r="84" spans="2:6" ht="15">
      <c r="B84" s="12"/>
      <c r="C84" s="9"/>
      <c r="D84" s="9"/>
      <c r="E84" s="9"/>
      <c r="F84" s="9"/>
    </row>
    <row r="85" spans="2:6" ht="15">
      <c r="B85" s="12"/>
      <c r="C85" s="9"/>
      <c r="D85" s="9"/>
      <c r="E85" s="9"/>
      <c r="F85" s="9"/>
    </row>
    <row r="86" spans="2:6" ht="15">
      <c r="B86" s="12"/>
      <c r="C86" s="9"/>
      <c r="D86" s="9"/>
      <c r="E86" s="9"/>
      <c r="F86" s="9"/>
    </row>
    <row r="87" spans="2:6" ht="15">
      <c r="B87" s="12"/>
      <c r="C87" s="9"/>
      <c r="D87" s="9"/>
      <c r="E87" s="9"/>
      <c r="F87" s="9"/>
    </row>
    <row r="88" spans="2:6" ht="15">
      <c r="B88" s="12"/>
      <c r="C88" s="9"/>
      <c r="D88" s="9"/>
      <c r="E88" s="9"/>
      <c r="F88" s="9"/>
    </row>
    <row r="89" spans="2:6" ht="15">
      <c r="B89" s="12"/>
      <c r="C89" s="9"/>
      <c r="D89" s="9"/>
      <c r="E89" s="9"/>
      <c r="F89" s="9"/>
    </row>
    <row r="90" spans="2:6" ht="15">
      <c r="B90" s="12"/>
      <c r="C90" s="9"/>
      <c r="D90" s="9"/>
      <c r="E90" s="9"/>
      <c r="F90" s="9"/>
    </row>
    <row r="91" spans="2:6" ht="15">
      <c r="B91" s="12"/>
      <c r="C91" s="9"/>
      <c r="D91" s="9"/>
      <c r="E91" s="9"/>
      <c r="F91" s="9"/>
    </row>
    <row r="92" spans="2:6" ht="15">
      <c r="B92" s="12"/>
      <c r="C92" s="9"/>
      <c r="D92" s="9"/>
      <c r="E92" s="9"/>
      <c r="F92" s="9"/>
    </row>
    <row r="93" spans="2:6" ht="15">
      <c r="B93" s="12"/>
      <c r="C93" s="9"/>
      <c r="D93" s="9"/>
      <c r="E93" s="9"/>
      <c r="F93" s="9"/>
    </row>
    <row r="94" spans="2:6" ht="15">
      <c r="B94" s="12"/>
      <c r="C94" s="9"/>
      <c r="D94" s="9"/>
      <c r="E94" s="9"/>
      <c r="F94" s="9"/>
    </row>
    <row r="95" spans="2:6" ht="15">
      <c r="B95" s="12"/>
      <c r="C95" s="9"/>
      <c r="D95" s="9"/>
      <c r="E95" s="9"/>
      <c r="F95" s="9"/>
    </row>
    <row r="96" spans="2:6" ht="15">
      <c r="B96" s="12"/>
      <c r="C96" s="9"/>
      <c r="D96" s="9"/>
      <c r="E96" s="9"/>
      <c r="F96" s="9"/>
    </row>
    <row r="97" spans="2:6" ht="15">
      <c r="B97" s="12"/>
      <c r="C97" s="9"/>
      <c r="D97" s="9"/>
      <c r="E97" s="9"/>
      <c r="F97" s="9"/>
    </row>
    <row r="98" spans="2:6" ht="15">
      <c r="B98" s="12"/>
      <c r="C98" s="9"/>
      <c r="D98" s="9"/>
      <c r="E98" s="9"/>
      <c r="F98" s="9"/>
    </row>
    <row r="99" spans="2:6" ht="15">
      <c r="B99" s="12"/>
      <c r="C99" s="9"/>
      <c r="D99" s="9"/>
      <c r="E99" s="9"/>
      <c r="F99" s="9"/>
    </row>
    <row r="100" spans="2:6" ht="15">
      <c r="B100" s="12"/>
      <c r="C100" s="9"/>
      <c r="D100" s="9"/>
      <c r="E100" s="9"/>
      <c r="F100" s="9"/>
    </row>
    <row r="101" spans="2:6" ht="15">
      <c r="B101" s="12"/>
      <c r="C101" s="9"/>
      <c r="D101" s="9"/>
      <c r="E101" s="9"/>
      <c r="F101" s="9"/>
    </row>
    <row r="102" spans="2:6" ht="15">
      <c r="B102" s="12"/>
      <c r="C102" s="9"/>
      <c r="D102" s="9"/>
      <c r="E102" s="9"/>
      <c r="F102" s="9"/>
    </row>
    <row r="103" spans="2:6" ht="15">
      <c r="B103" s="12"/>
      <c r="C103" s="9"/>
      <c r="D103" s="9"/>
      <c r="E103" s="9"/>
      <c r="F103" s="9"/>
    </row>
    <row r="104" spans="2:6" ht="15">
      <c r="B104" s="12"/>
      <c r="C104" s="9"/>
      <c r="D104" s="9"/>
      <c r="E104" s="9"/>
      <c r="F104" s="9"/>
    </row>
    <row r="105" spans="2:6" ht="15">
      <c r="B105" s="12"/>
      <c r="C105" s="9"/>
      <c r="D105" s="9"/>
      <c r="E105" s="9"/>
      <c r="F105" s="9"/>
    </row>
    <row r="106" spans="2:6" ht="15">
      <c r="B106" s="12"/>
      <c r="C106" s="9"/>
      <c r="D106" s="9"/>
      <c r="E106" s="9"/>
      <c r="F106" s="9"/>
    </row>
    <row r="107" spans="2:6" ht="15">
      <c r="B107" s="12"/>
      <c r="C107" s="9"/>
      <c r="D107" s="9"/>
      <c r="E107" s="9"/>
      <c r="F107" s="9"/>
    </row>
    <row r="108" spans="2:6" ht="15">
      <c r="B108" s="12"/>
      <c r="C108" s="9"/>
      <c r="D108" s="9"/>
      <c r="E108" s="9"/>
      <c r="F108" s="9"/>
    </row>
    <row r="109" spans="2:6" ht="15">
      <c r="B109" s="12"/>
      <c r="C109" s="9"/>
      <c r="D109" s="9"/>
      <c r="E109" s="9"/>
      <c r="F109" s="9"/>
    </row>
    <row r="110" spans="2:6" ht="15">
      <c r="B110" s="12"/>
      <c r="C110" s="9"/>
      <c r="D110" s="9"/>
      <c r="E110" s="9"/>
      <c r="F110" s="9"/>
    </row>
    <row r="111" spans="2:6" ht="15">
      <c r="B111" s="12"/>
      <c r="C111" s="9"/>
      <c r="D111" s="9"/>
      <c r="E111" s="9"/>
      <c r="F111" s="9"/>
    </row>
    <row r="112" spans="2:6" ht="15">
      <c r="B112" s="12"/>
      <c r="C112" s="9"/>
      <c r="D112" s="9"/>
      <c r="E112" s="9"/>
      <c r="F112" s="9"/>
    </row>
    <row r="113" spans="2:6" ht="15">
      <c r="B113" s="12"/>
      <c r="C113" s="9"/>
      <c r="D113" s="9"/>
      <c r="E113" s="9"/>
      <c r="F113" s="9"/>
    </row>
    <row r="114" spans="2:6" ht="15">
      <c r="B114" s="12"/>
      <c r="C114" s="9"/>
      <c r="D114" s="9"/>
      <c r="E114" s="9"/>
      <c r="F114" s="9"/>
    </row>
    <row r="115" spans="2:6" ht="15">
      <c r="B115" s="12"/>
      <c r="C115" s="9"/>
      <c r="D115" s="9"/>
      <c r="E115" s="9"/>
      <c r="F115" s="9"/>
    </row>
    <row r="116" spans="2:6" ht="15">
      <c r="B116" s="12"/>
      <c r="C116" s="9"/>
      <c r="D116" s="9"/>
      <c r="E116" s="9"/>
      <c r="F116" s="9"/>
    </row>
    <row r="117" spans="2:6" ht="15">
      <c r="B117" s="12"/>
      <c r="C117" s="9"/>
      <c r="D117" s="9"/>
      <c r="E117" s="9"/>
      <c r="F117" s="9"/>
    </row>
    <row r="118" spans="2:6" ht="15">
      <c r="B118" s="12"/>
      <c r="C118" s="9"/>
      <c r="D118" s="9"/>
      <c r="E118" s="9"/>
      <c r="F118" s="9"/>
    </row>
    <row r="119" spans="2:6" ht="15">
      <c r="B119" s="12"/>
      <c r="C119" s="9"/>
      <c r="D119" s="9"/>
      <c r="E119" s="9"/>
      <c r="F119" s="9"/>
    </row>
    <row r="120" spans="2:6" ht="15">
      <c r="B120" s="12"/>
      <c r="C120" s="9"/>
      <c r="D120" s="9"/>
      <c r="E120" s="9"/>
      <c r="F120" s="9"/>
    </row>
    <row r="121" spans="2:6" ht="15">
      <c r="B121" s="12"/>
      <c r="C121" s="9"/>
      <c r="D121" s="9"/>
      <c r="E121" s="9"/>
      <c r="F121" s="9"/>
    </row>
    <row r="122" spans="2:6" ht="15">
      <c r="B122" s="12"/>
      <c r="C122" s="9"/>
      <c r="D122" s="9"/>
      <c r="E122" s="9"/>
      <c r="F122" s="9"/>
    </row>
    <row r="123" spans="2:6" ht="15">
      <c r="B123" s="12"/>
      <c r="C123" s="9"/>
      <c r="D123" s="9"/>
      <c r="E123" s="9"/>
      <c r="F123" s="9"/>
    </row>
    <row r="124" spans="2:6" ht="15">
      <c r="B124" s="12"/>
      <c r="C124" s="9"/>
      <c r="D124" s="9"/>
      <c r="E124" s="9"/>
      <c r="F124" s="9"/>
    </row>
    <row r="125" spans="2:6" ht="15">
      <c r="B125" s="12"/>
      <c r="C125" s="9"/>
      <c r="D125" s="9"/>
      <c r="E125" s="9"/>
      <c r="F125" s="9"/>
    </row>
    <row r="126" spans="2:6" ht="15">
      <c r="B126" s="12"/>
      <c r="C126" s="9"/>
      <c r="D126" s="9"/>
      <c r="E126" s="9"/>
      <c r="F126" s="9"/>
    </row>
    <row r="127" spans="2:6" ht="15">
      <c r="B127" s="12"/>
      <c r="C127" s="9"/>
      <c r="D127" s="9"/>
      <c r="E127" s="9"/>
      <c r="F127" s="9"/>
    </row>
    <row r="128" spans="2:6" ht="15">
      <c r="B128" s="12"/>
      <c r="C128" s="9"/>
      <c r="D128" s="9"/>
      <c r="E128" s="9"/>
      <c r="F128" s="9"/>
    </row>
    <row r="129" spans="2:6" ht="15">
      <c r="B129" s="12"/>
      <c r="C129" s="9"/>
      <c r="D129" s="9"/>
      <c r="E129" s="9"/>
      <c r="F129" s="9"/>
    </row>
    <row r="130" spans="2:6" ht="15">
      <c r="B130" s="12"/>
      <c r="C130" s="9"/>
      <c r="D130" s="9"/>
      <c r="E130" s="9"/>
      <c r="F130" s="9"/>
    </row>
    <row r="131" spans="2:6" ht="15">
      <c r="B131" s="12"/>
      <c r="C131" s="9"/>
      <c r="D131" s="9"/>
      <c r="E131" s="9"/>
      <c r="F131" s="9"/>
    </row>
    <row r="132" spans="2:6" ht="15">
      <c r="B132" s="12"/>
      <c r="C132" s="9"/>
      <c r="D132" s="9"/>
      <c r="E132" s="9"/>
      <c r="F132" s="9"/>
    </row>
    <row r="133" spans="2:6" ht="15">
      <c r="B133" s="12"/>
      <c r="C133" s="9"/>
      <c r="D133" s="9"/>
      <c r="E133" s="9"/>
      <c r="F133" s="9"/>
    </row>
    <row r="134" spans="2:6" ht="15">
      <c r="B134" s="12"/>
      <c r="C134" s="9"/>
      <c r="D134" s="9"/>
      <c r="E134" s="9"/>
      <c r="F134" s="9"/>
    </row>
    <row r="135" spans="2:6" ht="15">
      <c r="B135" s="12"/>
      <c r="C135" s="9"/>
      <c r="D135" s="9"/>
      <c r="E135" s="9"/>
      <c r="F135" s="9"/>
    </row>
    <row r="136" spans="2:6" ht="15">
      <c r="B136" s="12"/>
      <c r="C136" s="9"/>
      <c r="D136" s="9"/>
      <c r="E136" s="9"/>
      <c r="F136" s="9"/>
    </row>
    <row r="137" spans="2:6" ht="15">
      <c r="B137" s="12"/>
      <c r="C137" s="9"/>
      <c r="D137" s="9"/>
      <c r="E137" s="9"/>
      <c r="F137" s="9"/>
    </row>
    <row r="138" spans="2:6" ht="15">
      <c r="B138" s="12"/>
      <c r="C138" s="9"/>
      <c r="D138" s="9"/>
      <c r="E138" s="9"/>
      <c r="F138" s="9"/>
    </row>
    <row r="139" spans="2:6" ht="15">
      <c r="B139" s="12"/>
      <c r="C139" s="9"/>
      <c r="D139" s="9"/>
      <c r="E139" s="9"/>
      <c r="F139" s="9"/>
    </row>
    <row r="140" spans="2:6" ht="15">
      <c r="B140" s="12"/>
      <c r="C140" s="9"/>
      <c r="D140" s="9"/>
      <c r="E140" s="9"/>
      <c r="F140" s="9"/>
    </row>
    <row r="141" spans="2:6" ht="15">
      <c r="B141" s="12"/>
      <c r="C141" s="9"/>
      <c r="D141" s="9"/>
      <c r="E141" s="9"/>
      <c r="F141" s="9"/>
    </row>
    <row r="142" spans="2:6" ht="15">
      <c r="B142" s="12"/>
      <c r="C142" s="9"/>
      <c r="D142" s="9"/>
      <c r="E142" s="9"/>
      <c r="F142" s="9"/>
    </row>
    <row r="143" spans="2:6" ht="15">
      <c r="B143" s="12"/>
      <c r="C143" s="9"/>
      <c r="D143" s="9"/>
      <c r="E143" s="9"/>
      <c r="F143" s="9"/>
    </row>
    <row r="144" spans="2:6" ht="15">
      <c r="B144" s="12"/>
      <c r="C144" s="9"/>
      <c r="D144" s="9"/>
      <c r="E144" s="9"/>
      <c r="F144" s="9"/>
    </row>
    <row r="145" spans="2:6" ht="15">
      <c r="B145" s="12"/>
      <c r="C145" s="9"/>
      <c r="D145" s="9"/>
      <c r="E145" s="9"/>
      <c r="F145" s="9"/>
    </row>
    <row r="146" spans="2:6" ht="15">
      <c r="B146" s="12"/>
      <c r="C146" s="9"/>
      <c r="D146" s="9"/>
      <c r="E146" s="9"/>
      <c r="F146" s="9"/>
    </row>
    <row r="147" spans="2:6" ht="15">
      <c r="B147" s="12"/>
      <c r="C147" s="9"/>
      <c r="D147" s="9"/>
      <c r="E147" s="9"/>
      <c r="F147" s="9"/>
    </row>
    <row r="148" spans="2:6" ht="15">
      <c r="B148" s="12"/>
      <c r="C148" s="9"/>
      <c r="D148" s="9"/>
      <c r="E148" s="9"/>
      <c r="F148" s="9"/>
    </row>
    <row r="149" spans="2:6" ht="15">
      <c r="B149" s="12"/>
      <c r="C149" s="9"/>
      <c r="D149" s="9"/>
      <c r="E149" s="9"/>
      <c r="F149" s="9"/>
    </row>
    <row r="150" spans="2:6" ht="15">
      <c r="B150" s="12"/>
      <c r="C150" s="9"/>
      <c r="D150" s="9"/>
      <c r="E150" s="9"/>
      <c r="F150" s="9"/>
    </row>
    <row r="151" spans="2:6" ht="15">
      <c r="B151" s="12"/>
      <c r="C151" s="9"/>
      <c r="D151" s="9"/>
      <c r="E151" s="9"/>
      <c r="F151" s="9"/>
    </row>
    <row r="152" spans="2:6" ht="15">
      <c r="B152" s="12"/>
      <c r="C152" s="9"/>
      <c r="D152" s="9"/>
      <c r="E152" s="9"/>
      <c r="F152" s="9"/>
    </row>
    <row r="153" spans="2:6" ht="15">
      <c r="B153" s="12"/>
      <c r="C153" s="9"/>
      <c r="D153" s="9"/>
      <c r="E153" s="9"/>
      <c r="F153" s="9"/>
    </row>
    <row r="154" spans="2:6" ht="15">
      <c r="B154" s="12"/>
      <c r="C154" s="9"/>
      <c r="D154" s="9"/>
      <c r="E154" s="9"/>
      <c r="F154" s="9"/>
    </row>
    <row r="155" spans="2:6" ht="15">
      <c r="B155" s="12"/>
      <c r="C155" s="9"/>
      <c r="D155" s="9"/>
      <c r="E155" s="9"/>
      <c r="F155" s="9"/>
    </row>
    <row r="156" spans="2:6" ht="15">
      <c r="B156" s="12"/>
      <c r="C156" s="9"/>
      <c r="D156" s="9"/>
      <c r="E156" s="9"/>
      <c r="F156" s="9"/>
    </row>
    <row r="157" spans="2:6" ht="15">
      <c r="B157" s="12"/>
      <c r="C157" s="9"/>
      <c r="D157" s="9"/>
      <c r="E157" s="9"/>
      <c r="F157" s="9"/>
    </row>
    <row r="158" spans="2:6" ht="15">
      <c r="B158" s="12"/>
      <c r="C158" s="9"/>
      <c r="D158" s="9"/>
      <c r="E158" s="9"/>
      <c r="F158" s="9"/>
    </row>
    <row r="159" spans="2:6" ht="15">
      <c r="B159" s="12"/>
      <c r="C159" s="9"/>
      <c r="D159" s="9"/>
      <c r="E159" s="9"/>
      <c r="F159" s="9"/>
    </row>
    <row r="160" spans="2:6" ht="15">
      <c r="B160" s="12"/>
      <c r="C160" s="9"/>
      <c r="D160" s="9"/>
      <c r="E160" s="9"/>
      <c r="F160" s="9"/>
    </row>
    <row r="161" spans="2:6" ht="15">
      <c r="B161" s="12"/>
      <c r="C161" s="9"/>
      <c r="D161" s="9"/>
      <c r="E161" s="9"/>
      <c r="F161" s="9"/>
    </row>
    <row r="162" spans="2:6" ht="15">
      <c r="B162" s="12"/>
      <c r="C162" s="9"/>
      <c r="D162" s="9"/>
      <c r="E162" s="9"/>
      <c r="F162" s="9"/>
    </row>
    <row r="163" spans="2:6" ht="15">
      <c r="B163" s="12"/>
      <c r="C163" s="9"/>
      <c r="D163" s="9"/>
      <c r="E163" s="9"/>
      <c r="F163" s="9"/>
    </row>
    <row r="164" spans="2:6" ht="15">
      <c r="B164" s="12"/>
      <c r="C164" s="9"/>
      <c r="D164" s="9"/>
      <c r="E164" s="9"/>
      <c r="F164" s="9"/>
    </row>
    <row r="165" spans="2:6" ht="15">
      <c r="B165" s="12"/>
      <c r="C165" s="9"/>
      <c r="D165" s="9"/>
      <c r="E165" s="9"/>
      <c r="F165" s="9"/>
    </row>
    <row r="166" spans="2:6" ht="15">
      <c r="B166" s="12"/>
      <c r="C166" s="9"/>
      <c r="D166" s="9"/>
      <c r="E166" s="9"/>
      <c r="F166" s="9"/>
    </row>
    <row r="167" spans="2:6" ht="15">
      <c r="B167" s="12"/>
      <c r="C167" s="9"/>
      <c r="D167" s="9"/>
      <c r="E167" s="9"/>
      <c r="F167" s="9"/>
    </row>
    <row r="168" spans="2:6" ht="15">
      <c r="B168" s="12"/>
      <c r="C168" s="9"/>
      <c r="D168" s="9"/>
      <c r="E168" s="9"/>
      <c r="F168" s="9"/>
    </row>
    <row r="169" spans="2:6" ht="15">
      <c r="B169" s="12"/>
      <c r="C169" s="9"/>
      <c r="D169" s="9"/>
      <c r="E169" s="9"/>
      <c r="F169" s="9"/>
    </row>
    <row r="170" spans="2:6" ht="15">
      <c r="B170" s="12"/>
      <c r="C170" s="9"/>
      <c r="D170" s="9"/>
      <c r="E170" s="9"/>
      <c r="F170" s="9"/>
    </row>
    <row r="171" spans="2:6" ht="15">
      <c r="B171" s="12"/>
      <c r="C171" s="9"/>
      <c r="D171" s="9"/>
      <c r="E171" s="9"/>
      <c r="F171" s="9"/>
    </row>
    <row r="172" spans="2:6" ht="15">
      <c r="B172" s="12"/>
      <c r="C172" s="9"/>
      <c r="D172" s="9"/>
      <c r="E172" s="9"/>
      <c r="F172" s="9"/>
    </row>
    <row r="173" spans="2:6" ht="15">
      <c r="B173" s="12"/>
      <c r="C173" s="9"/>
      <c r="D173" s="9"/>
      <c r="E173" s="9"/>
      <c r="F173" s="9"/>
    </row>
    <row r="174" spans="2:6" ht="15">
      <c r="B174" s="12"/>
      <c r="C174" s="9"/>
      <c r="D174" s="9"/>
      <c r="E174" s="9"/>
      <c r="F174" s="9"/>
    </row>
    <row r="175" spans="2:6" ht="15">
      <c r="B175" s="12"/>
      <c r="C175" s="9"/>
      <c r="D175" s="9"/>
      <c r="E175" s="9"/>
      <c r="F175" s="9"/>
    </row>
    <row r="176" spans="2:6" ht="15">
      <c r="B176" s="12"/>
      <c r="C176" s="9"/>
      <c r="D176" s="9"/>
      <c r="E176" s="9"/>
      <c r="F176" s="9"/>
    </row>
    <row r="177" spans="2:6" ht="15">
      <c r="B177" s="12"/>
      <c r="C177" s="9"/>
      <c r="D177" s="9"/>
      <c r="E177" s="9"/>
      <c r="F177" s="9"/>
    </row>
    <row r="178" spans="2:6" ht="15">
      <c r="B178" s="12"/>
      <c r="C178" s="9"/>
      <c r="D178" s="9"/>
      <c r="E178" s="9"/>
      <c r="F178" s="9"/>
    </row>
    <row r="179" spans="2:6" ht="15">
      <c r="B179" s="12"/>
      <c r="C179" s="9"/>
      <c r="D179" s="9"/>
      <c r="E179" s="9"/>
      <c r="F179" s="9"/>
    </row>
    <row r="180" spans="2:6" ht="15">
      <c r="B180" s="12"/>
      <c r="C180" s="9"/>
      <c r="D180" s="9"/>
      <c r="E180" s="9"/>
      <c r="F180" s="9"/>
    </row>
    <row r="181" spans="2:6" ht="15">
      <c r="B181" s="12"/>
      <c r="C181" s="9"/>
      <c r="D181" s="9"/>
      <c r="E181" s="9"/>
      <c r="F181" s="9"/>
    </row>
    <row r="182" spans="2:6" ht="15">
      <c r="B182" s="12"/>
      <c r="C182" s="9"/>
      <c r="D182" s="9"/>
      <c r="E182" s="9"/>
      <c r="F182" s="9"/>
    </row>
    <row r="183" spans="2:6" ht="15">
      <c r="B183" s="12"/>
      <c r="C183" s="9"/>
      <c r="D183" s="9"/>
      <c r="E183" s="9"/>
      <c r="F183" s="9"/>
    </row>
    <row r="184" spans="2:6" ht="15">
      <c r="B184" s="12"/>
      <c r="C184" s="9"/>
      <c r="D184" s="9"/>
      <c r="E184" s="9"/>
      <c r="F184" s="9"/>
    </row>
    <row r="185" spans="2:6" ht="15">
      <c r="B185" s="12"/>
      <c r="C185" s="9"/>
      <c r="D185" s="9"/>
      <c r="E185" s="9"/>
      <c r="F185" s="9"/>
    </row>
    <row r="186" spans="2:6" ht="15">
      <c r="B186" s="12"/>
      <c r="C186" s="9"/>
      <c r="D186" s="9"/>
      <c r="E186" s="9"/>
      <c r="F186" s="9"/>
    </row>
    <row r="187" spans="2:6" ht="15">
      <c r="B187" s="12"/>
      <c r="C187" s="9"/>
      <c r="D187" s="9"/>
      <c r="E187" s="9"/>
      <c r="F187" s="9"/>
    </row>
    <row r="188" spans="2:6" ht="15">
      <c r="B188" s="12"/>
      <c r="C188" s="9"/>
      <c r="D188" s="9"/>
      <c r="E188" s="9"/>
      <c r="F188" s="9"/>
    </row>
    <row r="189" spans="2:6" ht="15">
      <c r="B189" s="12"/>
      <c r="C189" s="9"/>
      <c r="D189" s="9"/>
      <c r="E189" s="9"/>
      <c r="F189" s="9"/>
    </row>
    <row r="190" spans="2:6" ht="15">
      <c r="B190" s="12"/>
      <c r="C190" s="9"/>
      <c r="D190" s="9"/>
      <c r="E190" s="9"/>
      <c r="F190" s="9"/>
    </row>
    <row r="191" spans="2:6" ht="15">
      <c r="B191" s="12"/>
      <c r="C191" s="9"/>
      <c r="D191" s="9"/>
      <c r="E191" s="9"/>
      <c r="F191" s="9"/>
    </row>
    <row r="192" spans="2:6" ht="15">
      <c r="B192" s="12"/>
      <c r="C192" s="9"/>
      <c r="D192" s="9"/>
      <c r="E192" s="9"/>
      <c r="F192" s="9"/>
    </row>
    <row r="193" spans="2:6" ht="15">
      <c r="B193" s="12"/>
      <c r="C193" s="9"/>
      <c r="D193" s="9"/>
      <c r="E193" s="9"/>
      <c r="F193" s="9"/>
    </row>
    <row r="194" spans="2:6" ht="15">
      <c r="B194" s="12"/>
      <c r="C194" s="9"/>
      <c r="D194" s="9"/>
      <c r="E194" s="9"/>
      <c r="F194" s="9"/>
    </row>
    <row r="195" spans="2:6" ht="15">
      <c r="B195" s="12"/>
      <c r="C195" s="9"/>
      <c r="D195" s="9"/>
      <c r="E195" s="9"/>
      <c r="F195" s="9"/>
    </row>
  </sheetData>
  <sheetProtection/>
  <autoFilter ref="A11:H42"/>
  <mergeCells count="6">
    <mergeCell ref="A82:F82"/>
    <mergeCell ref="C2:H2"/>
    <mergeCell ref="A8:H8"/>
    <mergeCell ref="E5:H5"/>
    <mergeCell ref="E6:H6"/>
    <mergeCell ref="A7:H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COMP</cp:lastModifiedBy>
  <cp:lastPrinted>2013-01-06T07:55:13Z</cp:lastPrinted>
  <dcterms:created xsi:type="dcterms:W3CDTF">2007-10-12T08:23:45Z</dcterms:created>
  <dcterms:modified xsi:type="dcterms:W3CDTF">2013-01-06T07:56:11Z</dcterms:modified>
  <cp:category/>
  <cp:version/>
  <cp:contentType/>
  <cp:contentStatus/>
</cp:coreProperties>
</file>