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'Лист1'!$A$1:$L$55</definedName>
  </definedNames>
  <calcPr fullCalcOnLoad="1"/>
</workbook>
</file>

<file path=xl/sharedStrings.xml><?xml version="1.0" encoding="utf-8"?>
<sst xmlns="http://schemas.openxmlformats.org/spreadsheetml/2006/main" count="408" uniqueCount="102">
  <si>
    <t>0029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</si>
  <si>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</si>
  <si>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</si>
  <si>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</si>
  <si>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</si>
  <si>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</si>
  <si>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</si>
  <si>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</si>
  <si>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</si>
  <si>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</si>
  <si>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</si>
  <si>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</si>
  <si>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</si>
  <si>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</si>
  <si>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</si>
  <si>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</si>
  <si>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</si>
  <si>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</si>
  <si>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</si>
  <si>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</si>
  <si>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</si>
  <si>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</si>
  <si>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</si>
  <si>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</si>
  <si>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</si>
  <si>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</si>
  <si>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</si>
  <si>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</si>
  <si>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</si>
  <si>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</si>
  <si>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</si>
  <si>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</si>
  <si>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</si>
  <si>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</si>
  <si>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</si>
  <si>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</si>
  <si>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</si>
  <si>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</si>
  <si>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</si>
  <si>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к решению Верхнеусинского Совета депутатов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</si>
  <si>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</si>
  <si>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</si>
  <si>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</si>
  <si>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</si>
  <si>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</si>
  <si>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</si>
  <si>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</si>
  <si>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</si>
  <si>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</si>
  <si>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</si>
  <si>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023</t>
  </si>
  <si>
    <t>Дотации бюджетам поселений на выравнивание бюджетной обеспеченности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</si>
  <si>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</si>
  <si>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</si>
  <si>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</si>
  <si>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</si>
  <si>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030</t>
  </si>
  <si>
    <t>05</t>
  </si>
  <si>
    <t>03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</si>
  <si>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</si>
  <si>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</si>
  <si>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</si>
  <si>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</si>
  <si>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</si>
  <si>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</si>
  <si>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</si>
  <si>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</si>
  <si>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029</t>
  </si>
  <si>
    <t>009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</si>
  <si>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</si>
  <si>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</si>
  <si>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</si>
  <si>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</si>
  <si>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</si>
  <si>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</si>
  <si>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</si>
  <si>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</si>
  <si>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</si>
  <si>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</si>
  <si>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</si>
  <si>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</si>
  <si>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</si>
  <si>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</si>
  <si>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</si>
  <si>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</si>
  <si>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</si>
  <si>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(Верхнеусинский сельсовет)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</si>
  <si>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(Верхнеусинский сельсовет)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</si>
  <si>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</si>
  <si>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</si>
  <si>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</si>
  <si>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040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</si>
  <si>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</si>
  <si>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ДОХОДЫ  БЮДЖЕТА ВЕРХНЕУСИНСКОГО СЕЛЬСОВЕТА на 2014-2015 годы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</si>
  <si>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</si>
  <si>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</si>
  <si>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</si>
  <si>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</si>
  <si>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>Доходы  бюджета 2014 г</t>
  </si>
  <si>
    <t>Доходы  бюджета 2015 г</t>
  </si>
  <si>
    <t>Приложение 6</t>
  </si>
  <si>
    <t xml:space="preserve"> от  25 декабря  2012 г  №  53-155р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</si>
</sst>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5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49" fontId="4" fillId="0" borderId="10" xfId="61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/>
    </xf>
    <xf numFmtId="49" fontId="11" fillId="0" borderId="10" xfId="61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 wrapText="1" shrinkToFit="1"/>
    </xf>
    <xf numFmtId="0" fontId="2" fillId="0" borderId="11" xfId="0" applyNumberFormat="1" applyFont="1" applyFill="1" applyBorder="1" applyAlignment="1">
      <alignment vertical="top" wrapText="1" shrinkToFit="1"/>
    </xf>
    <xf numFmtId="4" fontId="2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vertical="top" wrapText="1" shrinkToFi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" fontId="2" fillId="0" borderId="11" xfId="53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justify" vertical="top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2" fillId="0" borderId="11" xfId="0" applyNumberFormat="1" applyFont="1" applyFill="1" applyBorder="1" applyAlignment="1">
      <alignment horizontal="justify" vertical="center" wrapText="1" shrinkToFit="1"/>
    </xf>
    <xf numFmtId="0" fontId="1" fillId="0" borderId="11" xfId="0" applyNumberFormat="1" applyFont="1" applyFill="1" applyBorder="1" applyAlignment="1">
      <alignment horizontal="justify" vertical="center" wrapText="1" shrinkToFit="1"/>
    </xf>
    <xf numFmtId="49" fontId="5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53" applyNumberFormat="1" applyFont="1" applyFill="1" applyBorder="1">
      <alignment/>
      <protection/>
    </xf>
    <xf numFmtId="4" fontId="2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top" wrapText="1" shrinkToFit="1"/>
    </xf>
    <xf numFmtId="4" fontId="6" fillId="0" borderId="1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9" fontId="5" fillId="0" borderId="16" xfId="61" applyNumberFormat="1" applyFont="1" applyFill="1" applyBorder="1" applyAlignment="1" applyProtection="1">
      <alignment horizontal="center" vertical="center"/>
      <protection/>
    </xf>
    <xf numFmtId="49" fontId="5" fillId="0" borderId="17" xfId="61" applyNumberFormat="1" applyFont="1" applyFill="1" applyBorder="1" applyAlignment="1" applyProtection="1">
      <alignment horizontal="center" vertical="center"/>
      <protection/>
    </xf>
    <xf numFmtId="49" fontId="1" fillId="0" borderId="17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1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C1">
      <selection activeCell="I56" sqref="I56"/>
    </sheetView>
  </sheetViews>
  <sheetFormatPr defaultColWidth="9.00390625" defaultRowHeight="12.75"/>
  <cols>
    <col min="1" max="1" width="3.25390625" style="1" customWidth="1"/>
    <col min="2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5.875" style="1" customWidth="1"/>
    <col min="10" max="10" width="91.00390625" style="5" customWidth="1"/>
    <col min="11" max="12" width="13.125" style="2" customWidth="1"/>
    <col min="13" max="13" width="8.875" style="3" customWidth="1"/>
    <col min="14" max="14" width="8.375" style="3" customWidth="1"/>
    <col min="15" max="16384" width="9.125" style="2" customWidth="1"/>
  </cols>
  <sheetData>
    <row r="1" spans="10:12" ht="13.5" customHeight="1">
      <c r="J1" s="62" t="s">
        <v>100</v>
      </c>
      <c r="K1" s="62"/>
      <c r="L1" s="62"/>
    </row>
    <row r="2" spans="10:12" ht="13.5" customHeight="1">
      <c r="J2" s="63" t="s">
        <v>39</v>
      </c>
      <c r="K2" s="63"/>
      <c r="L2" s="63"/>
    </row>
    <row r="3" spans="10:12" ht="13.5" customHeight="1">
      <c r="J3" s="63" t="s">
        <v>101</v>
      </c>
      <c r="K3" s="63"/>
      <c r="L3" s="63"/>
    </row>
    <row r="4" spans="10:12" ht="13.5" customHeight="1">
      <c r="J4" s="4"/>
      <c r="K4" s="4"/>
      <c r="L4" s="4"/>
    </row>
    <row r="5" spans="10:12" ht="12.75">
      <c r="J5" s="4"/>
      <c r="K5" s="4"/>
      <c r="L5" s="4"/>
    </row>
    <row r="6" spans="1:12" ht="18.75">
      <c r="A6" s="59" t="s">
        <v>93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s="7" customFormat="1" ht="12" thickBot="1">
      <c r="A7" s="6"/>
      <c r="B7" s="6"/>
      <c r="C7" s="6"/>
      <c r="D7" s="6"/>
      <c r="E7" s="6"/>
      <c r="F7" s="6"/>
      <c r="G7" s="6"/>
      <c r="H7" s="6"/>
      <c r="I7" s="6"/>
      <c r="J7" s="64" t="s">
        <v>5</v>
      </c>
      <c r="K7" s="64"/>
      <c r="L7" s="64"/>
      <c r="M7" s="8"/>
      <c r="N7" s="8"/>
    </row>
    <row r="8" spans="1:12" ht="10.5" customHeight="1">
      <c r="A8" s="53" t="s">
        <v>6</v>
      </c>
      <c r="B8" s="54"/>
      <c r="C8" s="54"/>
      <c r="D8" s="54"/>
      <c r="E8" s="54"/>
      <c r="F8" s="54"/>
      <c r="G8" s="54"/>
      <c r="H8" s="54"/>
      <c r="I8" s="54"/>
      <c r="J8" s="55" t="s">
        <v>7</v>
      </c>
      <c r="K8" s="60" t="s">
        <v>98</v>
      </c>
      <c r="L8" s="57" t="s">
        <v>99</v>
      </c>
    </row>
    <row r="9" spans="1:12" ht="120" customHeight="1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56"/>
      <c r="K9" s="61"/>
      <c r="L9" s="58"/>
    </row>
    <row r="10" spans="1:14" s="13" customFormat="1" ht="11.25" customHeight="1">
      <c r="A10" s="9"/>
      <c r="B10" s="11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 t="s">
        <v>23</v>
      </c>
      <c r="I10" s="11" t="s">
        <v>24</v>
      </c>
      <c r="J10" s="26" t="s">
        <v>25</v>
      </c>
      <c r="K10" s="11" t="s">
        <v>26</v>
      </c>
      <c r="L10" s="43" t="s">
        <v>26</v>
      </c>
      <c r="M10" s="12"/>
      <c r="N10" s="12"/>
    </row>
    <row r="11" spans="1:14" s="16" customFormat="1" ht="12.75">
      <c r="A11" s="22" t="s">
        <v>17</v>
      </c>
      <c r="B11" s="14" t="s">
        <v>27</v>
      </c>
      <c r="C11" s="14" t="s">
        <v>17</v>
      </c>
      <c r="D11" s="14" t="s">
        <v>28</v>
      </c>
      <c r="E11" s="14" t="s">
        <v>28</v>
      </c>
      <c r="F11" s="14" t="s">
        <v>27</v>
      </c>
      <c r="G11" s="14" t="s">
        <v>28</v>
      </c>
      <c r="H11" s="14" t="s">
        <v>29</v>
      </c>
      <c r="I11" s="14" t="s">
        <v>27</v>
      </c>
      <c r="J11" s="27" t="s">
        <v>30</v>
      </c>
      <c r="K11" s="28">
        <f>K12+K25+K28+K33+K17+K20</f>
        <v>1067.8800000000003</v>
      </c>
      <c r="L11" s="44">
        <f>L12+L25+L28+L33+L17+L20</f>
        <v>1111.43</v>
      </c>
      <c r="M11" s="15"/>
      <c r="N11" s="15"/>
    </row>
    <row r="12" spans="1:14" s="17" customFormat="1" ht="12.75">
      <c r="A12" s="22">
        <f aca="true" t="shared" si="0" ref="A12:A53">A11+1</f>
        <v>2</v>
      </c>
      <c r="B12" s="14" t="s">
        <v>31</v>
      </c>
      <c r="C12" s="14" t="s">
        <v>17</v>
      </c>
      <c r="D12" s="14" t="s">
        <v>32</v>
      </c>
      <c r="E12" s="14" t="s">
        <v>28</v>
      </c>
      <c r="F12" s="14" t="s">
        <v>27</v>
      </c>
      <c r="G12" s="14" t="s">
        <v>28</v>
      </c>
      <c r="H12" s="14" t="s">
        <v>29</v>
      </c>
      <c r="I12" s="14" t="s">
        <v>27</v>
      </c>
      <c r="J12" s="27" t="s">
        <v>33</v>
      </c>
      <c r="K12" s="25">
        <f>K13</f>
        <v>677.96</v>
      </c>
      <c r="L12" s="45">
        <f>L13</f>
        <v>710.5</v>
      </c>
      <c r="M12" s="12"/>
      <c r="N12" s="12"/>
    </row>
    <row r="13" spans="1:14" s="17" customFormat="1" ht="12.75">
      <c r="A13" s="24">
        <f t="shared" si="0"/>
        <v>3</v>
      </c>
      <c r="B13" s="18" t="s">
        <v>31</v>
      </c>
      <c r="C13" s="18" t="s">
        <v>17</v>
      </c>
      <c r="D13" s="18" t="s">
        <v>32</v>
      </c>
      <c r="E13" s="18" t="s">
        <v>36</v>
      </c>
      <c r="F13" s="18" t="s">
        <v>27</v>
      </c>
      <c r="G13" s="18" t="s">
        <v>32</v>
      </c>
      <c r="H13" s="18" t="s">
        <v>29</v>
      </c>
      <c r="I13" s="18" t="s">
        <v>27</v>
      </c>
      <c r="J13" s="29" t="s">
        <v>37</v>
      </c>
      <c r="K13" s="25">
        <f>K14+K15+K16</f>
        <v>677.96</v>
      </c>
      <c r="L13" s="45">
        <f>L14+L15+L16</f>
        <v>710.5</v>
      </c>
      <c r="M13" s="12"/>
      <c r="N13" s="12"/>
    </row>
    <row r="14" spans="1:14" ht="39.75" customHeight="1">
      <c r="A14" s="22" t="s">
        <v>20</v>
      </c>
      <c r="B14" s="18" t="s">
        <v>31</v>
      </c>
      <c r="C14" s="18" t="s">
        <v>17</v>
      </c>
      <c r="D14" s="18" t="s">
        <v>32</v>
      </c>
      <c r="E14" s="18" t="s">
        <v>36</v>
      </c>
      <c r="F14" s="18" t="s">
        <v>35</v>
      </c>
      <c r="G14" s="18" t="s">
        <v>32</v>
      </c>
      <c r="H14" s="18" t="s">
        <v>29</v>
      </c>
      <c r="I14" s="18" t="s">
        <v>34</v>
      </c>
      <c r="J14" s="29" t="s">
        <v>89</v>
      </c>
      <c r="K14" s="25">
        <v>674.86</v>
      </c>
      <c r="L14" s="45">
        <v>707.4</v>
      </c>
      <c r="N14" s="12"/>
    </row>
    <row r="15" spans="1:14" s="17" customFormat="1" ht="52.5" customHeight="1">
      <c r="A15" s="22" t="s">
        <v>21</v>
      </c>
      <c r="B15" s="18" t="s">
        <v>31</v>
      </c>
      <c r="C15" s="18" t="s">
        <v>17</v>
      </c>
      <c r="D15" s="18" t="s">
        <v>32</v>
      </c>
      <c r="E15" s="18" t="s">
        <v>36</v>
      </c>
      <c r="F15" s="18" t="s">
        <v>38</v>
      </c>
      <c r="G15" s="18" t="s">
        <v>32</v>
      </c>
      <c r="H15" s="18" t="s">
        <v>29</v>
      </c>
      <c r="I15" s="18" t="s">
        <v>34</v>
      </c>
      <c r="J15" s="29" t="s">
        <v>90</v>
      </c>
      <c r="K15" s="25">
        <v>0.2</v>
      </c>
      <c r="L15" s="45">
        <v>0.2</v>
      </c>
      <c r="M15" s="12"/>
      <c r="N15" s="12"/>
    </row>
    <row r="16" spans="1:14" ht="39.75" customHeight="1">
      <c r="A16" s="22" t="s">
        <v>22</v>
      </c>
      <c r="B16" s="18" t="s">
        <v>31</v>
      </c>
      <c r="C16" s="18" t="s">
        <v>17</v>
      </c>
      <c r="D16" s="18" t="s">
        <v>32</v>
      </c>
      <c r="E16" s="18" t="s">
        <v>36</v>
      </c>
      <c r="F16" s="18" t="s">
        <v>91</v>
      </c>
      <c r="G16" s="18" t="s">
        <v>32</v>
      </c>
      <c r="H16" s="18" t="s">
        <v>29</v>
      </c>
      <c r="I16" s="18" t="s">
        <v>34</v>
      </c>
      <c r="J16" s="29" t="s">
        <v>92</v>
      </c>
      <c r="K16" s="25">
        <v>2.9</v>
      </c>
      <c r="L16" s="45">
        <v>2.9</v>
      </c>
      <c r="N16" s="12"/>
    </row>
    <row r="17" spans="1:14" ht="12.75" customHeight="1">
      <c r="A17" s="22" t="s">
        <v>22</v>
      </c>
      <c r="B17" s="14" t="s">
        <v>31</v>
      </c>
      <c r="C17" s="30">
        <v>1</v>
      </c>
      <c r="D17" s="31" t="s">
        <v>71</v>
      </c>
      <c r="E17" s="31" t="s">
        <v>28</v>
      </c>
      <c r="F17" s="31" t="s">
        <v>27</v>
      </c>
      <c r="G17" s="23" t="s">
        <v>28</v>
      </c>
      <c r="H17" s="23" t="s">
        <v>29</v>
      </c>
      <c r="I17" s="31" t="s">
        <v>27</v>
      </c>
      <c r="J17" s="32" t="s">
        <v>42</v>
      </c>
      <c r="K17" s="25">
        <f>K18</f>
        <v>27.82</v>
      </c>
      <c r="L17" s="45">
        <f>L18</f>
        <v>25.37</v>
      </c>
      <c r="N17" s="12"/>
    </row>
    <row r="18" spans="1:14" ht="12.75" customHeight="1">
      <c r="A18" s="22">
        <f t="shared" si="0"/>
        <v>7</v>
      </c>
      <c r="B18" s="33">
        <v>182</v>
      </c>
      <c r="C18" s="33">
        <v>1</v>
      </c>
      <c r="D18" s="34" t="s">
        <v>71</v>
      </c>
      <c r="E18" s="34" t="s">
        <v>32</v>
      </c>
      <c r="F18" s="34" t="s">
        <v>27</v>
      </c>
      <c r="G18" s="34" t="s">
        <v>28</v>
      </c>
      <c r="H18" s="34" t="s">
        <v>29</v>
      </c>
      <c r="I18" s="34" t="s">
        <v>34</v>
      </c>
      <c r="J18" s="35" t="s">
        <v>43</v>
      </c>
      <c r="K18" s="25">
        <f>K19</f>
        <v>27.82</v>
      </c>
      <c r="L18" s="45">
        <f>L19</f>
        <v>25.37</v>
      </c>
      <c r="N18" s="12"/>
    </row>
    <row r="19" spans="1:14" ht="25.5">
      <c r="A19" s="22">
        <f t="shared" si="0"/>
        <v>8</v>
      </c>
      <c r="B19" s="33">
        <v>182</v>
      </c>
      <c r="C19" s="33">
        <v>1</v>
      </c>
      <c r="D19" s="34" t="s">
        <v>71</v>
      </c>
      <c r="E19" s="34" t="s">
        <v>32</v>
      </c>
      <c r="F19" s="34" t="s">
        <v>56</v>
      </c>
      <c r="G19" s="34" t="s">
        <v>26</v>
      </c>
      <c r="H19" s="34" t="s">
        <v>29</v>
      </c>
      <c r="I19" s="34" t="s">
        <v>34</v>
      </c>
      <c r="J19" s="35" t="s">
        <v>44</v>
      </c>
      <c r="K19" s="25">
        <v>27.82</v>
      </c>
      <c r="L19" s="45">
        <v>25.37</v>
      </c>
      <c r="N19" s="12"/>
    </row>
    <row r="20" spans="1:14" ht="12" customHeight="1">
      <c r="A20" s="22">
        <f t="shared" si="0"/>
        <v>9</v>
      </c>
      <c r="B20" s="23" t="s">
        <v>31</v>
      </c>
      <c r="C20" s="30">
        <v>1</v>
      </c>
      <c r="D20" s="31" t="s">
        <v>71</v>
      </c>
      <c r="E20" s="31" t="s">
        <v>71</v>
      </c>
      <c r="F20" s="31" t="s">
        <v>27</v>
      </c>
      <c r="G20" s="23" t="s">
        <v>28</v>
      </c>
      <c r="H20" s="23" t="s">
        <v>29</v>
      </c>
      <c r="I20" s="31" t="s">
        <v>27</v>
      </c>
      <c r="J20" s="32" t="s">
        <v>45</v>
      </c>
      <c r="K20" s="25">
        <f>K21+K23</f>
        <v>155.78</v>
      </c>
      <c r="L20" s="45">
        <f>L21+L23</f>
        <v>159.34</v>
      </c>
      <c r="N20" s="12"/>
    </row>
    <row r="21" spans="1:14" ht="25.5">
      <c r="A21" s="22">
        <f t="shared" si="0"/>
        <v>10</v>
      </c>
      <c r="B21" s="33">
        <v>182</v>
      </c>
      <c r="C21" s="33">
        <v>1</v>
      </c>
      <c r="D21" s="34" t="s">
        <v>71</v>
      </c>
      <c r="E21" s="34" t="s">
        <v>71</v>
      </c>
      <c r="F21" s="34" t="s">
        <v>35</v>
      </c>
      <c r="G21" s="34" t="s">
        <v>28</v>
      </c>
      <c r="H21" s="34" t="s">
        <v>29</v>
      </c>
      <c r="I21" s="34" t="s">
        <v>34</v>
      </c>
      <c r="J21" s="35" t="s">
        <v>46</v>
      </c>
      <c r="K21" s="25">
        <f>K22</f>
        <v>105.78</v>
      </c>
      <c r="L21" s="45">
        <f>L22</f>
        <v>109.34</v>
      </c>
      <c r="N21" s="12"/>
    </row>
    <row r="22" spans="1:14" ht="25.5">
      <c r="A22" s="22">
        <f t="shared" si="0"/>
        <v>11</v>
      </c>
      <c r="B22" s="33">
        <v>182</v>
      </c>
      <c r="C22" s="33">
        <v>1</v>
      </c>
      <c r="D22" s="34" t="s">
        <v>71</v>
      </c>
      <c r="E22" s="34" t="s">
        <v>71</v>
      </c>
      <c r="F22" s="34" t="s">
        <v>76</v>
      </c>
      <c r="G22" s="34" t="s">
        <v>26</v>
      </c>
      <c r="H22" s="34" t="s">
        <v>29</v>
      </c>
      <c r="I22" s="34" t="s">
        <v>34</v>
      </c>
      <c r="J22" s="35" t="s">
        <v>47</v>
      </c>
      <c r="K22" s="25">
        <v>105.78</v>
      </c>
      <c r="L22" s="45">
        <v>109.34</v>
      </c>
      <c r="N22" s="12"/>
    </row>
    <row r="23" spans="1:14" ht="25.5">
      <c r="A23" s="22">
        <f t="shared" si="0"/>
        <v>12</v>
      </c>
      <c r="B23" s="33">
        <v>182</v>
      </c>
      <c r="C23" s="33">
        <v>1</v>
      </c>
      <c r="D23" s="34" t="s">
        <v>71</v>
      </c>
      <c r="E23" s="34" t="s">
        <v>71</v>
      </c>
      <c r="F23" s="34" t="s">
        <v>38</v>
      </c>
      <c r="G23" s="34" t="s">
        <v>28</v>
      </c>
      <c r="H23" s="34" t="s">
        <v>29</v>
      </c>
      <c r="I23" s="34" t="s">
        <v>34</v>
      </c>
      <c r="J23" s="35" t="s">
        <v>48</v>
      </c>
      <c r="K23" s="25">
        <f>K24</f>
        <v>50</v>
      </c>
      <c r="L23" s="45">
        <f>L24</f>
        <v>50</v>
      </c>
      <c r="N23" s="12"/>
    </row>
    <row r="24" spans="1:14" ht="25.5">
      <c r="A24" s="22">
        <f t="shared" si="0"/>
        <v>13</v>
      </c>
      <c r="B24" s="33">
        <v>182</v>
      </c>
      <c r="C24" s="33">
        <v>1</v>
      </c>
      <c r="D24" s="34" t="s">
        <v>71</v>
      </c>
      <c r="E24" s="34" t="s">
        <v>71</v>
      </c>
      <c r="F24" s="34" t="s">
        <v>50</v>
      </c>
      <c r="G24" s="34" t="s">
        <v>26</v>
      </c>
      <c r="H24" s="34" t="s">
        <v>29</v>
      </c>
      <c r="I24" s="34" t="s">
        <v>34</v>
      </c>
      <c r="J24" s="35" t="s">
        <v>49</v>
      </c>
      <c r="K24" s="25">
        <v>50</v>
      </c>
      <c r="L24" s="45">
        <v>50</v>
      </c>
      <c r="N24" s="12"/>
    </row>
    <row r="25" spans="1:14" s="17" customFormat="1" ht="12.75">
      <c r="A25" s="22">
        <f t="shared" si="0"/>
        <v>14</v>
      </c>
      <c r="B25" s="14" t="s">
        <v>67</v>
      </c>
      <c r="C25" s="14" t="s">
        <v>17</v>
      </c>
      <c r="D25" s="14" t="s">
        <v>59</v>
      </c>
      <c r="E25" s="14" t="s">
        <v>28</v>
      </c>
      <c r="F25" s="14" t="s">
        <v>27</v>
      </c>
      <c r="G25" s="14" t="s">
        <v>28</v>
      </c>
      <c r="H25" s="14" t="s">
        <v>29</v>
      </c>
      <c r="I25" s="14" t="s">
        <v>27</v>
      </c>
      <c r="J25" s="27" t="s">
        <v>60</v>
      </c>
      <c r="K25" s="25">
        <f>K26</f>
        <v>36.57</v>
      </c>
      <c r="L25" s="45">
        <f>L26</f>
        <v>38.32</v>
      </c>
      <c r="M25" s="12"/>
      <c r="N25" s="12"/>
    </row>
    <row r="26" spans="1:12" ht="25.5">
      <c r="A26" s="22">
        <f t="shared" si="0"/>
        <v>15</v>
      </c>
      <c r="B26" s="19" t="s">
        <v>67</v>
      </c>
      <c r="C26" s="18" t="s">
        <v>17</v>
      </c>
      <c r="D26" s="18" t="s">
        <v>59</v>
      </c>
      <c r="E26" s="18" t="s">
        <v>1</v>
      </c>
      <c r="F26" s="18" t="s">
        <v>27</v>
      </c>
      <c r="G26" s="18" t="s">
        <v>32</v>
      </c>
      <c r="H26" s="18" t="s">
        <v>29</v>
      </c>
      <c r="I26" s="18" t="s">
        <v>34</v>
      </c>
      <c r="J26" s="35" t="s">
        <v>40</v>
      </c>
      <c r="K26" s="36">
        <f>K27</f>
        <v>36.57</v>
      </c>
      <c r="L26" s="46">
        <f>L27</f>
        <v>38.32</v>
      </c>
    </row>
    <row r="27" spans="1:14" ht="38.25">
      <c r="A27" s="22">
        <f t="shared" si="0"/>
        <v>16</v>
      </c>
      <c r="B27" s="19" t="s">
        <v>67</v>
      </c>
      <c r="C27" s="18" t="s">
        <v>17</v>
      </c>
      <c r="D27" s="18" t="s">
        <v>59</v>
      </c>
      <c r="E27" s="18" t="s">
        <v>1</v>
      </c>
      <c r="F27" s="18" t="s">
        <v>38</v>
      </c>
      <c r="G27" s="18" t="s">
        <v>32</v>
      </c>
      <c r="H27" s="18" t="s">
        <v>29</v>
      </c>
      <c r="I27" s="18" t="s">
        <v>34</v>
      </c>
      <c r="J27" s="35" t="s">
        <v>41</v>
      </c>
      <c r="K27" s="36">
        <v>36.57</v>
      </c>
      <c r="L27" s="46">
        <v>38.32</v>
      </c>
      <c r="N27" s="12"/>
    </row>
    <row r="28" spans="1:14" s="17" customFormat="1" ht="25.5">
      <c r="A28" s="22">
        <f t="shared" si="0"/>
        <v>17</v>
      </c>
      <c r="B28" s="14" t="s">
        <v>68</v>
      </c>
      <c r="C28" s="14" t="s">
        <v>17</v>
      </c>
      <c r="D28" s="14" t="s">
        <v>61</v>
      </c>
      <c r="E28" s="14" t="s">
        <v>28</v>
      </c>
      <c r="F28" s="14" t="s">
        <v>27</v>
      </c>
      <c r="G28" s="14" t="s">
        <v>28</v>
      </c>
      <c r="H28" s="14" t="s">
        <v>29</v>
      </c>
      <c r="I28" s="14" t="s">
        <v>27</v>
      </c>
      <c r="J28" s="27" t="s">
        <v>62</v>
      </c>
      <c r="K28" s="25">
        <f aca="true" t="shared" si="1" ref="K28:L30">K29</f>
        <v>167.05</v>
      </c>
      <c r="L28" s="45">
        <f t="shared" si="1"/>
        <v>175.07</v>
      </c>
      <c r="M28" s="12"/>
      <c r="N28" s="12"/>
    </row>
    <row r="29" spans="1:14" s="17" customFormat="1" ht="40.5" customHeight="1">
      <c r="A29" s="22">
        <f t="shared" si="0"/>
        <v>18</v>
      </c>
      <c r="B29" s="18" t="s">
        <v>68</v>
      </c>
      <c r="C29" s="18" t="s">
        <v>17</v>
      </c>
      <c r="D29" s="18" t="s">
        <v>61</v>
      </c>
      <c r="E29" s="18" t="s">
        <v>57</v>
      </c>
      <c r="F29" s="18" t="s">
        <v>27</v>
      </c>
      <c r="G29" s="18" t="s">
        <v>28</v>
      </c>
      <c r="H29" s="18" t="s">
        <v>29</v>
      </c>
      <c r="I29" s="18" t="s">
        <v>63</v>
      </c>
      <c r="J29" s="29" t="s">
        <v>88</v>
      </c>
      <c r="K29" s="25">
        <f t="shared" si="1"/>
        <v>167.05</v>
      </c>
      <c r="L29" s="45">
        <f t="shared" si="1"/>
        <v>175.07</v>
      </c>
      <c r="M29" s="12"/>
      <c r="N29" s="12"/>
    </row>
    <row r="30" spans="1:12" ht="41.25" customHeight="1">
      <c r="A30" s="22">
        <f t="shared" si="0"/>
        <v>19</v>
      </c>
      <c r="B30" s="20" t="s">
        <v>68</v>
      </c>
      <c r="C30" s="18" t="s">
        <v>17</v>
      </c>
      <c r="D30" s="18" t="s">
        <v>61</v>
      </c>
      <c r="E30" s="18" t="s">
        <v>57</v>
      </c>
      <c r="F30" s="18" t="s">
        <v>35</v>
      </c>
      <c r="G30" s="18" t="s">
        <v>28</v>
      </c>
      <c r="H30" s="18" t="s">
        <v>29</v>
      </c>
      <c r="I30" s="18" t="s">
        <v>63</v>
      </c>
      <c r="J30" s="29" t="s">
        <v>88</v>
      </c>
      <c r="K30" s="37">
        <f t="shared" si="1"/>
        <v>167.05</v>
      </c>
      <c r="L30" s="47">
        <f t="shared" si="1"/>
        <v>175.07</v>
      </c>
    </row>
    <row r="31" spans="1:12" ht="38.25">
      <c r="A31" s="22">
        <f t="shared" si="0"/>
        <v>20</v>
      </c>
      <c r="B31" s="20" t="s">
        <v>68</v>
      </c>
      <c r="C31" s="18" t="s">
        <v>17</v>
      </c>
      <c r="D31" s="18" t="s">
        <v>61</v>
      </c>
      <c r="E31" s="18" t="s">
        <v>57</v>
      </c>
      <c r="F31" s="18" t="s">
        <v>76</v>
      </c>
      <c r="G31" s="18" t="s">
        <v>26</v>
      </c>
      <c r="H31" s="18" t="s">
        <v>29</v>
      </c>
      <c r="I31" s="18" t="s">
        <v>63</v>
      </c>
      <c r="J31" s="29" t="s">
        <v>64</v>
      </c>
      <c r="K31" s="37">
        <f>SUM(K32:K32)</f>
        <v>167.05</v>
      </c>
      <c r="L31" s="47">
        <f>SUM(L32:L32)</f>
        <v>175.07</v>
      </c>
    </row>
    <row r="32" spans="1:14" ht="38.25">
      <c r="A32" s="22">
        <f t="shared" si="0"/>
        <v>21</v>
      </c>
      <c r="B32" s="20" t="s">
        <v>68</v>
      </c>
      <c r="C32" s="18" t="s">
        <v>17</v>
      </c>
      <c r="D32" s="18" t="s">
        <v>61</v>
      </c>
      <c r="E32" s="18" t="s">
        <v>57</v>
      </c>
      <c r="F32" s="18" t="s">
        <v>76</v>
      </c>
      <c r="G32" s="18" t="s">
        <v>26</v>
      </c>
      <c r="H32" s="20" t="s">
        <v>0</v>
      </c>
      <c r="I32" s="18" t="s">
        <v>63</v>
      </c>
      <c r="J32" s="29" t="s">
        <v>87</v>
      </c>
      <c r="K32" s="37">
        <v>167.05</v>
      </c>
      <c r="L32" s="47">
        <v>175.07</v>
      </c>
      <c r="N32" s="12"/>
    </row>
    <row r="33" spans="1:12" ht="12.75">
      <c r="A33" s="22">
        <f t="shared" si="0"/>
        <v>22</v>
      </c>
      <c r="B33" s="14" t="s">
        <v>68</v>
      </c>
      <c r="C33" s="14" t="s">
        <v>17</v>
      </c>
      <c r="D33" s="14" t="s">
        <v>69</v>
      </c>
      <c r="E33" s="14" t="s">
        <v>28</v>
      </c>
      <c r="F33" s="14" t="s">
        <v>27</v>
      </c>
      <c r="G33" s="14" t="s">
        <v>28</v>
      </c>
      <c r="H33" s="14" t="s">
        <v>29</v>
      </c>
      <c r="I33" s="14" t="s">
        <v>27</v>
      </c>
      <c r="J33" s="27" t="s">
        <v>70</v>
      </c>
      <c r="K33" s="25">
        <f aca="true" t="shared" si="2" ref="K33:L35">K34</f>
        <v>2.7</v>
      </c>
      <c r="L33" s="45">
        <f t="shared" si="2"/>
        <v>2.83</v>
      </c>
    </row>
    <row r="34" spans="1:12" ht="25.5">
      <c r="A34" s="22">
        <f t="shared" si="0"/>
        <v>23</v>
      </c>
      <c r="B34" s="18" t="s">
        <v>68</v>
      </c>
      <c r="C34" s="18" t="s">
        <v>17</v>
      </c>
      <c r="D34" s="18" t="s">
        <v>69</v>
      </c>
      <c r="E34" s="18" t="s">
        <v>71</v>
      </c>
      <c r="F34" s="18" t="s">
        <v>27</v>
      </c>
      <c r="G34" s="18" t="s">
        <v>28</v>
      </c>
      <c r="H34" s="18" t="s">
        <v>29</v>
      </c>
      <c r="I34" s="18" t="s">
        <v>72</v>
      </c>
      <c r="J34" s="29" t="s">
        <v>73</v>
      </c>
      <c r="K34" s="25">
        <f t="shared" si="2"/>
        <v>2.7</v>
      </c>
      <c r="L34" s="45">
        <f t="shared" si="2"/>
        <v>2.83</v>
      </c>
    </row>
    <row r="35" spans="1:12" ht="12.75">
      <c r="A35" s="22">
        <f t="shared" si="0"/>
        <v>24</v>
      </c>
      <c r="B35" s="18" t="s">
        <v>68</v>
      </c>
      <c r="C35" s="18" t="s">
        <v>17</v>
      </c>
      <c r="D35" s="18" t="s">
        <v>69</v>
      </c>
      <c r="E35" s="18" t="s">
        <v>71</v>
      </c>
      <c r="F35" s="18" t="s">
        <v>35</v>
      </c>
      <c r="G35" s="18" t="s">
        <v>28</v>
      </c>
      <c r="H35" s="18" t="s">
        <v>29</v>
      </c>
      <c r="I35" s="18" t="s">
        <v>72</v>
      </c>
      <c r="J35" s="29" t="s">
        <v>74</v>
      </c>
      <c r="K35" s="25">
        <f t="shared" si="2"/>
        <v>2.7</v>
      </c>
      <c r="L35" s="45">
        <f t="shared" si="2"/>
        <v>2.83</v>
      </c>
    </row>
    <row r="36" spans="1:12" ht="25.5">
      <c r="A36" s="22">
        <f t="shared" si="0"/>
        <v>25</v>
      </c>
      <c r="B36" s="18" t="s">
        <v>68</v>
      </c>
      <c r="C36" s="18" t="s">
        <v>17</v>
      </c>
      <c r="D36" s="18" t="s">
        <v>69</v>
      </c>
      <c r="E36" s="18" t="s">
        <v>71</v>
      </c>
      <c r="F36" s="18" t="s">
        <v>76</v>
      </c>
      <c r="G36" s="18" t="s">
        <v>26</v>
      </c>
      <c r="H36" s="18" t="s">
        <v>29</v>
      </c>
      <c r="I36" s="18" t="s">
        <v>72</v>
      </c>
      <c r="J36" s="29" t="s">
        <v>75</v>
      </c>
      <c r="K36" s="25">
        <f>SUM(K37:K37)</f>
        <v>2.7</v>
      </c>
      <c r="L36" s="45">
        <f>SUM(L37:L37)</f>
        <v>2.83</v>
      </c>
    </row>
    <row r="37" spans="1:14" ht="25.5">
      <c r="A37" s="22">
        <f t="shared" si="0"/>
        <v>26</v>
      </c>
      <c r="B37" s="18" t="s">
        <v>68</v>
      </c>
      <c r="C37" s="18" t="s">
        <v>17</v>
      </c>
      <c r="D37" s="18" t="s">
        <v>69</v>
      </c>
      <c r="E37" s="18" t="s">
        <v>71</v>
      </c>
      <c r="F37" s="18" t="s">
        <v>76</v>
      </c>
      <c r="G37" s="18" t="s">
        <v>26</v>
      </c>
      <c r="H37" s="18" t="s">
        <v>0</v>
      </c>
      <c r="I37" s="18" t="s">
        <v>72</v>
      </c>
      <c r="J37" s="29" t="s">
        <v>86</v>
      </c>
      <c r="K37" s="25">
        <v>2.7</v>
      </c>
      <c r="L37" s="45">
        <v>2.83</v>
      </c>
      <c r="N37" s="12"/>
    </row>
    <row r="38" spans="1:14" s="17" customFormat="1" ht="12.75">
      <c r="A38" s="22">
        <f t="shared" si="0"/>
        <v>27</v>
      </c>
      <c r="B38" s="14" t="s">
        <v>67</v>
      </c>
      <c r="C38" s="14" t="s">
        <v>18</v>
      </c>
      <c r="D38" s="14" t="s">
        <v>28</v>
      </c>
      <c r="E38" s="14" t="s">
        <v>28</v>
      </c>
      <c r="F38" s="14" t="s">
        <v>27</v>
      </c>
      <c r="G38" s="14" t="s">
        <v>28</v>
      </c>
      <c r="H38" s="14" t="s">
        <v>29</v>
      </c>
      <c r="I38" s="14" t="s">
        <v>27</v>
      </c>
      <c r="J38" s="27" t="s">
        <v>78</v>
      </c>
      <c r="K38" s="25">
        <f>K39+K51</f>
        <v>6096.02</v>
      </c>
      <c r="L38" s="45">
        <f>L39+L51</f>
        <v>6312.26</v>
      </c>
      <c r="M38" s="12"/>
      <c r="N38" s="12"/>
    </row>
    <row r="39" spans="1:14" s="17" customFormat="1" ht="25.5">
      <c r="A39" s="22">
        <f t="shared" si="0"/>
        <v>28</v>
      </c>
      <c r="B39" s="14" t="s">
        <v>67</v>
      </c>
      <c r="C39" s="14" t="s">
        <v>18</v>
      </c>
      <c r="D39" s="14" t="s">
        <v>36</v>
      </c>
      <c r="E39" s="14" t="s">
        <v>28</v>
      </c>
      <c r="F39" s="14" t="s">
        <v>27</v>
      </c>
      <c r="G39" s="14" t="s">
        <v>28</v>
      </c>
      <c r="H39" s="14" t="s">
        <v>29</v>
      </c>
      <c r="I39" s="14" t="s">
        <v>27</v>
      </c>
      <c r="J39" s="27" t="s">
        <v>79</v>
      </c>
      <c r="K39" s="25">
        <f>K40+K43+K46</f>
        <v>5916.92</v>
      </c>
      <c r="L39" s="45">
        <f>L40+L43+L46</f>
        <v>5941.08</v>
      </c>
      <c r="M39" s="12"/>
      <c r="N39" s="12"/>
    </row>
    <row r="40" spans="1:12" ht="12.75">
      <c r="A40" s="22">
        <f t="shared" si="0"/>
        <v>29</v>
      </c>
      <c r="B40" s="18" t="s">
        <v>67</v>
      </c>
      <c r="C40" s="18" t="s">
        <v>18</v>
      </c>
      <c r="D40" s="18" t="s">
        <v>36</v>
      </c>
      <c r="E40" s="18" t="s">
        <v>32</v>
      </c>
      <c r="F40" s="18" t="s">
        <v>27</v>
      </c>
      <c r="G40" s="18" t="s">
        <v>28</v>
      </c>
      <c r="H40" s="18" t="s">
        <v>29</v>
      </c>
      <c r="I40" s="18" t="s">
        <v>77</v>
      </c>
      <c r="J40" s="29" t="s">
        <v>80</v>
      </c>
      <c r="K40" s="25">
        <f>K41</f>
        <v>3213.77</v>
      </c>
      <c r="L40" s="45">
        <f>L41</f>
        <v>3213.77</v>
      </c>
    </row>
    <row r="41" spans="1:12" ht="12.75">
      <c r="A41" s="22">
        <f t="shared" si="0"/>
        <v>30</v>
      </c>
      <c r="B41" s="18" t="s">
        <v>67</v>
      </c>
      <c r="C41" s="18" t="s">
        <v>18</v>
      </c>
      <c r="D41" s="18" t="s">
        <v>36</v>
      </c>
      <c r="E41" s="18" t="s">
        <v>32</v>
      </c>
      <c r="F41" s="18" t="s">
        <v>81</v>
      </c>
      <c r="G41" s="18" t="s">
        <v>28</v>
      </c>
      <c r="H41" s="18" t="s">
        <v>29</v>
      </c>
      <c r="I41" s="18" t="s">
        <v>77</v>
      </c>
      <c r="J41" s="29" t="s">
        <v>82</v>
      </c>
      <c r="K41" s="25">
        <f>K42</f>
        <v>3213.77</v>
      </c>
      <c r="L41" s="45">
        <f>L42</f>
        <v>3213.77</v>
      </c>
    </row>
    <row r="42" spans="1:12" ht="12.75">
      <c r="A42" s="22">
        <f t="shared" si="0"/>
        <v>31</v>
      </c>
      <c r="B42" s="18" t="s">
        <v>67</v>
      </c>
      <c r="C42" s="18" t="s">
        <v>18</v>
      </c>
      <c r="D42" s="18" t="s">
        <v>36</v>
      </c>
      <c r="E42" s="18" t="s">
        <v>32</v>
      </c>
      <c r="F42" s="18" t="s">
        <v>81</v>
      </c>
      <c r="G42" s="18" t="s">
        <v>26</v>
      </c>
      <c r="H42" s="18" t="s">
        <v>29</v>
      </c>
      <c r="I42" s="18" t="s">
        <v>77</v>
      </c>
      <c r="J42" s="29" t="s">
        <v>51</v>
      </c>
      <c r="K42" s="25">
        <v>3213.77</v>
      </c>
      <c r="L42" s="45">
        <v>3213.77</v>
      </c>
    </row>
    <row r="43" spans="1:12" ht="12.75">
      <c r="A43" s="22">
        <f t="shared" si="0"/>
        <v>32</v>
      </c>
      <c r="B43" s="18" t="s">
        <v>67</v>
      </c>
      <c r="C43" s="18" t="s">
        <v>18</v>
      </c>
      <c r="D43" s="18" t="s">
        <v>36</v>
      </c>
      <c r="E43" s="18" t="s">
        <v>58</v>
      </c>
      <c r="F43" s="18" t="s">
        <v>27</v>
      </c>
      <c r="G43" s="18" t="s">
        <v>28</v>
      </c>
      <c r="H43" s="18" t="s">
        <v>29</v>
      </c>
      <c r="I43" s="18" t="s">
        <v>77</v>
      </c>
      <c r="J43" s="29" t="s">
        <v>84</v>
      </c>
      <c r="K43" s="25">
        <f>K44</f>
        <v>207.1</v>
      </c>
      <c r="L43" s="45">
        <f>L44</f>
        <v>207.1</v>
      </c>
    </row>
    <row r="44" spans="1:12" ht="25.5">
      <c r="A44" s="22">
        <f t="shared" si="0"/>
        <v>33</v>
      </c>
      <c r="B44" s="18" t="s">
        <v>67</v>
      </c>
      <c r="C44" s="18" t="s">
        <v>18</v>
      </c>
      <c r="D44" s="18" t="s">
        <v>36</v>
      </c>
      <c r="E44" s="18" t="s">
        <v>58</v>
      </c>
      <c r="F44" s="18" t="s">
        <v>66</v>
      </c>
      <c r="G44" s="18" t="s">
        <v>28</v>
      </c>
      <c r="H44" s="18" t="s">
        <v>29</v>
      </c>
      <c r="I44" s="18" t="s">
        <v>77</v>
      </c>
      <c r="J44" s="29" t="s">
        <v>85</v>
      </c>
      <c r="K44" s="25">
        <f>K45</f>
        <v>207.1</v>
      </c>
      <c r="L44" s="45">
        <f>L45</f>
        <v>207.1</v>
      </c>
    </row>
    <row r="45" spans="1:12" ht="24">
      <c r="A45" s="22">
        <f t="shared" si="0"/>
        <v>34</v>
      </c>
      <c r="B45" s="18" t="s">
        <v>67</v>
      </c>
      <c r="C45" s="18" t="s">
        <v>18</v>
      </c>
      <c r="D45" s="18" t="s">
        <v>36</v>
      </c>
      <c r="E45" s="18" t="s">
        <v>58</v>
      </c>
      <c r="F45" s="18" t="s">
        <v>66</v>
      </c>
      <c r="G45" s="18" t="s">
        <v>26</v>
      </c>
      <c r="H45" s="18" t="s">
        <v>29</v>
      </c>
      <c r="I45" s="18" t="s">
        <v>77</v>
      </c>
      <c r="J45" s="38" t="s">
        <v>52</v>
      </c>
      <c r="K45" s="25">
        <v>207.1</v>
      </c>
      <c r="L45" s="45">
        <v>207.1</v>
      </c>
    </row>
    <row r="46" spans="1:14" s="17" customFormat="1" ht="12.75">
      <c r="A46" s="22">
        <f t="shared" si="0"/>
        <v>35</v>
      </c>
      <c r="B46" s="18" t="s">
        <v>67</v>
      </c>
      <c r="C46" s="18" t="s">
        <v>18</v>
      </c>
      <c r="D46" s="18" t="s">
        <v>36</v>
      </c>
      <c r="E46" s="18" t="s">
        <v>1</v>
      </c>
      <c r="F46" s="18" t="s">
        <v>27</v>
      </c>
      <c r="G46" s="18" t="s">
        <v>28</v>
      </c>
      <c r="H46" s="18" t="s">
        <v>29</v>
      </c>
      <c r="I46" s="18" t="s">
        <v>77</v>
      </c>
      <c r="J46" s="29" t="s">
        <v>2</v>
      </c>
      <c r="K46" s="25">
        <f>K47+K49</f>
        <v>2496.05</v>
      </c>
      <c r="L46" s="45">
        <f>L47+L49</f>
        <v>2520.21</v>
      </c>
      <c r="M46" s="12"/>
      <c r="N46" s="12"/>
    </row>
    <row r="47" spans="1:12" ht="25.5">
      <c r="A47" s="22">
        <f t="shared" si="0"/>
        <v>36</v>
      </c>
      <c r="B47" s="18" t="s">
        <v>67</v>
      </c>
      <c r="C47" s="18" t="s">
        <v>18</v>
      </c>
      <c r="D47" s="18" t="s">
        <v>36</v>
      </c>
      <c r="E47" s="18" t="s">
        <v>1</v>
      </c>
      <c r="F47" s="18" t="s">
        <v>65</v>
      </c>
      <c r="G47" s="18" t="s">
        <v>28</v>
      </c>
      <c r="H47" s="18" t="s">
        <v>29</v>
      </c>
      <c r="I47" s="18" t="s">
        <v>77</v>
      </c>
      <c r="J47" s="29" t="s">
        <v>3</v>
      </c>
      <c r="K47" s="25">
        <f>K48</f>
        <v>120.26</v>
      </c>
      <c r="L47" s="45">
        <f>L48</f>
        <v>126.27</v>
      </c>
    </row>
    <row r="48" spans="1:12" ht="27" customHeight="1">
      <c r="A48" s="22">
        <f t="shared" si="0"/>
        <v>37</v>
      </c>
      <c r="B48" s="18" t="s">
        <v>67</v>
      </c>
      <c r="C48" s="18" t="s">
        <v>18</v>
      </c>
      <c r="D48" s="18" t="s">
        <v>36</v>
      </c>
      <c r="E48" s="18" t="s">
        <v>1</v>
      </c>
      <c r="F48" s="18" t="s">
        <v>65</v>
      </c>
      <c r="G48" s="18" t="s">
        <v>26</v>
      </c>
      <c r="H48" s="18" t="s">
        <v>29</v>
      </c>
      <c r="I48" s="18" t="s">
        <v>77</v>
      </c>
      <c r="J48" s="39" t="s">
        <v>53</v>
      </c>
      <c r="K48" s="25">
        <v>120.26</v>
      </c>
      <c r="L48" s="45">
        <v>126.27</v>
      </c>
    </row>
    <row r="49" spans="1:12" ht="12.75">
      <c r="A49" s="22">
        <f t="shared" si="0"/>
        <v>38</v>
      </c>
      <c r="B49" s="18" t="s">
        <v>67</v>
      </c>
      <c r="C49" s="18" t="s">
        <v>18</v>
      </c>
      <c r="D49" s="18" t="s">
        <v>36</v>
      </c>
      <c r="E49" s="18" t="s">
        <v>1</v>
      </c>
      <c r="F49" s="18" t="s">
        <v>83</v>
      </c>
      <c r="G49" s="18" t="s">
        <v>28</v>
      </c>
      <c r="H49" s="18" t="s">
        <v>29</v>
      </c>
      <c r="I49" s="18" t="s">
        <v>77</v>
      </c>
      <c r="J49" s="40" t="s">
        <v>54</v>
      </c>
      <c r="K49" s="25">
        <f>K50</f>
        <v>2375.79</v>
      </c>
      <c r="L49" s="45">
        <f>L50</f>
        <v>2393.94</v>
      </c>
    </row>
    <row r="50" spans="1:12" ht="12.75">
      <c r="A50" s="22">
        <f t="shared" si="0"/>
        <v>39</v>
      </c>
      <c r="B50" s="18" t="s">
        <v>67</v>
      </c>
      <c r="C50" s="18" t="s">
        <v>18</v>
      </c>
      <c r="D50" s="18" t="s">
        <v>36</v>
      </c>
      <c r="E50" s="18" t="s">
        <v>1</v>
      </c>
      <c r="F50" s="18" t="s">
        <v>83</v>
      </c>
      <c r="G50" s="18" t="s">
        <v>26</v>
      </c>
      <c r="H50" s="18" t="s">
        <v>29</v>
      </c>
      <c r="I50" s="18" t="s">
        <v>77</v>
      </c>
      <c r="J50" s="40" t="s">
        <v>55</v>
      </c>
      <c r="K50" s="25">
        <v>2375.79</v>
      </c>
      <c r="L50" s="45">
        <v>2393.94</v>
      </c>
    </row>
    <row r="51" spans="1:14" ht="14.25" customHeight="1">
      <c r="A51" s="22">
        <f t="shared" si="0"/>
        <v>40</v>
      </c>
      <c r="B51" s="14" t="s">
        <v>27</v>
      </c>
      <c r="C51" s="14" t="s">
        <v>18</v>
      </c>
      <c r="D51" s="14" t="s">
        <v>94</v>
      </c>
      <c r="E51" s="14" t="s">
        <v>28</v>
      </c>
      <c r="F51" s="14" t="s">
        <v>27</v>
      </c>
      <c r="G51" s="14" t="s">
        <v>28</v>
      </c>
      <c r="H51" s="14" t="s">
        <v>29</v>
      </c>
      <c r="I51" s="14" t="s">
        <v>95</v>
      </c>
      <c r="J51" s="41" t="s">
        <v>96</v>
      </c>
      <c r="K51" s="25">
        <f>K52</f>
        <v>179.1</v>
      </c>
      <c r="L51" s="45">
        <f>L52</f>
        <v>371.18</v>
      </c>
      <c r="N51" s="15"/>
    </row>
    <row r="52" spans="1:14" ht="14.25" customHeight="1">
      <c r="A52" s="22">
        <f t="shared" si="0"/>
        <v>41</v>
      </c>
      <c r="B52" s="18" t="s">
        <v>67</v>
      </c>
      <c r="C52" s="18" t="s">
        <v>18</v>
      </c>
      <c r="D52" s="18" t="s">
        <v>94</v>
      </c>
      <c r="E52" s="18" t="s">
        <v>57</v>
      </c>
      <c r="F52" s="18" t="s">
        <v>27</v>
      </c>
      <c r="G52" s="18" t="s">
        <v>26</v>
      </c>
      <c r="H52" s="18" t="s">
        <v>29</v>
      </c>
      <c r="I52" s="18" t="s">
        <v>95</v>
      </c>
      <c r="J52" s="42" t="s">
        <v>97</v>
      </c>
      <c r="K52" s="25">
        <f>K53</f>
        <v>179.1</v>
      </c>
      <c r="L52" s="45">
        <f>L53</f>
        <v>371.18</v>
      </c>
      <c r="N52" s="15"/>
    </row>
    <row r="53" spans="1:14" ht="13.5" customHeight="1">
      <c r="A53" s="22">
        <f t="shared" si="0"/>
        <v>42</v>
      </c>
      <c r="B53" s="18" t="s">
        <v>67</v>
      </c>
      <c r="C53" s="18" t="s">
        <v>18</v>
      </c>
      <c r="D53" s="18" t="s">
        <v>94</v>
      </c>
      <c r="E53" s="18" t="s">
        <v>57</v>
      </c>
      <c r="F53" s="18" t="s">
        <v>27</v>
      </c>
      <c r="G53" s="18" t="s">
        <v>26</v>
      </c>
      <c r="H53" s="18" t="s">
        <v>29</v>
      </c>
      <c r="I53" s="18" t="s">
        <v>95</v>
      </c>
      <c r="J53" s="42" t="s">
        <v>97</v>
      </c>
      <c r="K53" s="25">
        <v>179.1</v>
      </c>
      <c r="L53" s="45">
        <v>371.18</v>
      </c>
      <c r="M53" s="3">
        <v>0</v>
      </c>
      <c r="N53" s="15">
        <f>K53-M53</f>
        <v>179.1</v>
      </c>
    </row>
    <row r="54" spans="1:14" s="17" customFormat="1" ht="15" thickBot="1">
      <c r="A54" s="48"/>
      <c r="B54" s="49"/>
      <c r="C54" s="49"/>
      <c r="D54" s="49"/>
      <c r="E54" s="49"/>
      <c r="F54" s="49"/>
      <c r="G54" s="49"/>
      <c r="H54" s="49"/>
      <c r="I54" s="49"/>
      <c r="J54" s="50" t="s">
        <v>4</v>
      </c>
      <c r="K54" s="51">
        <f>K11+K38</f>
        <v>7163.900000000001</v>
      </c>
      <c r="L54" s="52">
        <f>L11+L38</f>
        <v>7423.6900000000005</v>
      </c>
      <c r="M54" s="12"/>
      <c r="N54" s="12"/>
    </row>
    <row r="55" spans="1:12" ht="12.75">
      <c r="A55" s="21"/>
      <c r="K55" s="3"/>
      <c r="L55" s="3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</sheetData>
  <sheetProtection/>
  <mergeCells count="9">
    <mergeCell ref="A8:I8"/>
    <mergeCell ref="J8:J9"/>
    <mergeCell ref="L8:L9"/>
    <mergeCell ref="A6:L6"/>
    <mergeCell ref="K8:K9"/>
    <mergeCell ref="J1:L1"/>
    <mergeCell ref="J2:L2"/>
    <mergeCell ref="J3:L3"/>
    <mergeCell ref="J7:L7"/>
  </mergeCells>
  <printOptions/>
  <pageMargins left="0.5905511811023623" right="0.1968503937007874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</cp:lastModifiedBy>
  <cp:lastPrinted>2013-01-12T04:25:02Z</cp:lastPrinted>
  <dcterms:created xsi:type="dcterms:W3CDTF">2009-10-30T03:22:53Z</dcterms:created>
  <dcterms:modified xsi:type="dcterms:W3CDTF">2013-01-12T04:25:46Z</dcterms:modified>
  <cp:category/>
  <cp:version/>
  <cp:contentType/>
  <cp:contentStatus/>
</cp:coreProperties>
</file>