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920" activeTab="0"/>
  </bookViews>
  <sheets>
    <sheet name="Лист3" sheetId="1" r:id="rId1"/>
  </sheets>
  <definedNames>
    <definedName name="_xlnm._FilterDatabase" localSheetId="0" hidden="1">'Лист3'!$A$16:$G$146</definedName>
    <definedName name="OLE_LINK1" localSheetId="0">'Лист3'!$A$66</definedName>
    <definedName name="_xlnm.Print_Titles" localSheetId="0">'Лист3'!$16:$16</definedName>
    <definedName name="_xlnm.Print_Area" localSheetId="0">'Лист3'!$A$1:$G$146</definedName>
  </definedNames>
  <calcPr fullCalcOnLoad="1"/>
</workbook>
</file>

<file path=xl/sharedStrings.xml><?xml version="1.0" encoding="utf-8"?>
<sst xmlns="http://schemas.openxmlformats.org/spreadsheetml/2006/main" count="583" uniqueCount="170">
  <si>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</si>
  <si>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</si>
  <si>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</si>
  <si>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</si>
  <si>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Библиотеки</t>
  </si>
  <si>
    <t>Жилищно-коммунальное хозяйство</t>
  </si>
  <si>
    <t>0500</t>
  </si>
  <si>
    <t>5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</si>
  <si>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</si>
  <si>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</si>
  <si>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</si>
  <si>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</si>
  <si>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</si>
  <si>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</si>
  <si>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440 00 00</t>
  </si>
  <si>
    <t>442 00 00</t>
  </si>
  <si>
    <t xml:space="preserve">Ведомственная структура расходов  бюджета </t>
  </si>
  <si>
    <t>Национальная оборона</t>
  </si>
  <si>
    <t>Мобилизационная и вневойсковая подготовка</t>
  </si>
  <si>
    <t>Центральный аппарат иных органов</t>
  </si>
  <si>
    <t>002 04 60</t>
  </si>
  <si>
    <t>001 36 00</t>
  </si>
  <si>
    <t>Код ведомства</t>
  </si>
  <si>
    <t>6</t>
  </si>
  <si>
    <t>Осуществление первичного воинского учета на территориях, где отсутствуют военные комиссариаты</t>
  </si>
  <si>
    <t>Сумма на год</t>
  </si>
  <si>
    <t>600 00 00</t>
  </si>
  <si>
    <t>Прочие мероприятия по благоустройству городских округов и поселений</t>
  </si>
  <si>
    <t>600 05 00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</si>
  <si>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</si>
  <si>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</si>
  <si>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</si>
  <si>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</si>
  <si>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</si>
  <si>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</si>
  <si>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</si>
  <si>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</si>
  <si>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</si>
  <si>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</si>
  <si>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</si>
  <si>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</si>
  <si>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</si>
  <si>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</si>
  <si>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</si>
  <si>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Благоустройство</t>
  </si>
  <si>
    <t>0503</t>
  </si>
  <si>
    <t>921 00 00</t>
  </si>
  <si>
    <t>Расходы на обеспечение расходных обязательств за счет средств межбюджетных трансфертов</t>
  </si>
  <si>
    <t>921 02 00</t>
  </si>
  <si>
    <t>921 02 71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</si>
  <si>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</si>
  <si>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</si>
  <si>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0203</t>
  </si>
  <si>
    <t>029</t>
  </si>
  <si>
    <t>Уличное освещение</t>
  </si>
  <si>
    <t>600 01 00</t>
  </si>
  <si>
    <t>Субсидии юридическим лицам</t>
  </si>
  <si>
    <t>006</t>
  </si>
  <si>
    <t>002 08 00</t>
  </si>
  <si>
    <t>Глава местной администрации (исполнительно-распорядительного органа муниципального образования)</t>
  </si>
  <si>
    <t>АДМИНИСТРАЦИЯ ВЕРХНЕУСИНСКОГО СЕЛЬСОВЕТА</t>
  </si>
  <si>
    <t>Расходы на содержание центрального аппарата иных органов, за исключением  расходов по оплате труда</t>
  </si>
  <si>
    <t>002 04 61</t>
  </si>
  <si>
    <t>Расходы на оплату труда лиц, замещающих должности муниципальной службы</t>
  </si>
  <si>
    <t>002 04 62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</si>
  <si>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должности, не являющиеся должностями муниципальной службы</t>
  </si>
  <si>
    <t>002 04 63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</si>
  <si>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</si>
  <si>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Софинансирование мероприятий, предусмотренных региональными программами  за счет средств местного бюджета</t>
  </si>
  <si>
    <t>922 00 00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</si>
  <si>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</si>
  <si>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922 72 00</t>
  </si>
  <si>
    <t>Обеспечение полномочий по первичным мерам пожарной безопасности</t>
  </si>
  <si>
    <t>922 72 02</t>
  </si>
  <si>
    <t>Национальная безопасность и правоохранительная деятельность</t>
  </si>
  <si>
    <t>0300</t>
  </si>
  <si>
    <t xml:space="preserve">Обеспечение пожарной  безопасности </t>
  </si>
  <si>
    <t>0310</t>
  </si>
  <si>
    <t>Здравоохранение</t>
  </si>
  <si>
    <t>0900</t>
  </si>
  <si>
    <t>Другие вопросы в области здравоохранения</t>
  </si>
  <si>
    <t>0909</t>
  </si>
  <si>
    <t>Иные безвозмездные и безвозвратные перечисления</t>
  </si>
  <si>
    <t>520 00 00</t>
  </si>
  <si>
    <t xml:space="preserve">Организация и проведение акарицидных обработок мест массового отдыха населения </t>
  </si>
  <si>
    <t>520 55 00</t>
  </si>
  <si>
    <t>Организация и проведение акарицидных обработок мест массового отдыха населения за счет средств краевого бюджета</t>
  </si>
  <si>
    <t>520 55 01</t>
  </si>
  <si>
    <t>Организация и проведение акарицидных обработок мест массового отдыха населения за счет средств местного бюджета</t>
  </si>
  <si>
    <t>520 55 02</t>
  </si>
  <si>
    <t>Культура, кинематография</t>
  </si>
  <si>
    <t>Субсидии  бюджетным учреждениям - дворцам и домам культуры, другим учреждениям культуры</t>
  </si>
  <si>
    <t>440 95 00</t>
  </si>
  <si>
    <t>440 95 01</t>
  </si>
  <si>
    <t>Субсидии некоммерческим организациям</t>
  </si>
  <si>
    <t>019</t>
  </si>
  <si>
    <t>Субсидии  бюджетным учреждениям – библиотекам</t>
  </si>
  <si>
    <t>442 95 00</t>
  </si>
  <si>
    <t>442 95 01</t>
  </si>
  <si>
    <t xml:space="preserve">          ВСЕГО: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</si>
  <si>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</si>
  <si>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</si>
  <si>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</si>
  <si>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</si>
  <si>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Целевые программы муниципальных образований</t>
  </si>
  <si>
    <t>795 00 00</t>
  </si>
  <si>
    <t>Национальная экономика</t>
  </si>
  <si>
    <t>0400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</si>
  <si>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</si>
  <si>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</si>
  <si>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</si>
  <si>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долгосрочной целевой программы «Дороги Красноярья» на 2012 – 2016 годы</t>
  </si>
  <si>
    <t>922 20 00</t>
  </si>
  <si>
    <t>922 20 31</t>
  </si>
  <si>
    <t>Долгосрочная целевая программа «Безопасность дорожного движения в Ермаковском районе» на 2012 – 2014 годы</t>
  </si>
  <si>
    <t>795 48 00</t>
  </si>
  <si>
    <t>Муниципальное бюджетное учреждение           " Культурный центр "  Верхнеусинского сельсовета</t>
  </si>
  <si>
    <t>Предоставление субсидий  бюджетным учреждениям - дворцам и домам культуры, другим учреждениям культуры - на выполнение муниципального задания</t>
  </si>
  <si>
    <t>Муниципальное бюджетное учреждение                " Библиотека" Верхнеусинского сельсовета</t>
  </si>
  <si>
    <t xml:space="preserve">Предоставление субсидий  бюджетным учреждениям – библиотекам – на выполнение муниципального задания </t>
  </si>
  <si>
    <t>Приложение 9</t>
  </si>
  <si>
    <t>на 2013 год</t>
  </si>
  <si>
    <t>1000</t>
  </si>
  <si>
    <t>1003</t>
  </si>
  <si>
    <t>Социальная политика</t>
  </si>
  <si>
    <t>Социальное обеспечение населения</t>
  </si>
  <si>
    <t>Долгосрочная целевая программа "Обеспечение жильем молодых семей в Ермаковском районе" на 2012-2015 годы</t>
  </si>
  <si>
    <t>Социальные выплаты</t>
  </si>
  <si>
    <t>795 10 00</t>
  </si>
  <si>
    <t>005</t>
  </si>
  <si>
    <t>сельского Совета депутатов</t>
  </si>
  <si>
    <t xml:space="preserve">                            к решению Верхнеусинского </t>
  </si>
  <si>
    <t xml:space="preserve"> от  25 декабря  2012 г  №  53-155р 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</si>
  <si>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</si>
  <si>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</si>
  <si>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</si>
  <si>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</si>
  <si>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 в представительные органы муниципального образования</t>
  </si>
  <si>
    <t>020 00 02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</si>
  <si>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</si>
  <si>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</si>
  <si>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</si>
  <si>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</si>
  <si>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</si>
  <si>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</si>
  <si>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Предоставление субсидий  бюджетным учреждениям - дворцам и домам культуры, другим учреждениям культуры - на иные цели</t>
  </si>
  <si>
    <t>440 95 02</t>
  </si>
  <si>
    <t>Региональные целевые программы</t>
  </si>
  <si>
    <t>522 00 00</t>
  </si>
  <si>
    <t>Долгосрочная целевая программа "Обеспечение пожарной безопасности сельских населенных пунктов Красноярского края" на 2011-2013 годы</t>
  </si>
  <si>
    <t>522 72 00</t>
  </si>
  <si>
    <t>522 72 02</t>
  </si>
  <si>
    <t>Долгосрочная целевая программа «Дороги Красноярья» на 2012 – 2016 годы</t>
  </si>
  <si>
    <t>522 20 00</t>
  </si>
  <si>
    <t>522 20 31</t>
  </si>
  <si>
    <t>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 за счет средств местного бюджета</t>
  </si>
  <si>
    <t>865 00 00</t>
  </si>
  <si>
    <t>600 04 00</t>
  </si>
  <si>
    <t>Организация и содержание мест захоронения</t>
  </si>
  <si>
    <t>4810000</t>
  </si>
  <si>
    <t>4810900</t>
  </si>
  <si>
    <t>Приобретение вакцины для проведения профилактических прививок гражданам, с целью обеспечения санитарно-эпидемиологического благополучия населения, угрозы распространения случаев заболевания вирусным гепатитом А</t>
  </si>
  <si>
    <t>Мероприятия в области санитарно-эпидемиологического надзора</t>
  </si>
  <si>
    <t>250,95 Верфель</t>
  </si>
  <si>
    <t>из них 58,71 с бюджета</t>
  </si>
  <si>
    <t>192,24 с населения</t>
  </si>
  <si>
    <t>Приложение 4</t>
  </si>
  <si>
    <t>862 00 00</t>
  </si>
  <si>
    <t xml:space="preserve">Средства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 </t>
  </si>
  <si>
    <t xml:space="preserve">  от  25  декабря  2013 г  №  69-213р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</si>
</sst>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sz val="8"/>
      <name val="Tahoma"/>
      <family val="2"/>
    </font>
    <font>
      <b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Arial Cyr"/>
      <family val="0"/>
    </font>
    <font>
      <b/>
      <sz val="16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6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5" fillId="0" borderId="2" xfId="0" applyFont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49" fontId="18" fillId="2" borderId="1" xfId="18" applyNumberFormat="1" applyFont="1" applyFill="1" applyBorder="1" applyAlignment="1">
      <alignment vertical="top" wrapText="1"/>
      <protection/>
    </xf>
    <xf numFmtId="4" fontId="1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/>
    </xf>
    <xf numFmtId="0" fontId="7" fillId="0" borderId="0" xfId="0" applyFont="1" applyFill="1" applyAlignment="1">
      <alignment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2" fillId="0" borderId="8" xfId="0" applyBorder="1" applyAlignment="1">
      <alignment/>
    </xf>
    <xf numFmtId="0" fontId="12" fillId="0" borderId="0" xfId="0" applyAlignment="1">
      <alignment/>
    </xf>
    <xf numFmtId="49" fontId="8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5" xfId="0" applyNumberFormat="1" applyFont="1" applyFill="1" applyBorder="1" applyAlignment="1">
      <alignment horizontal="left" vertical="top"/>
    </xf>
    <xf numFmtId="0" fontId="10" fillId="0" borderId="9" xfId="0" applyNumberFormat="1" applyFont="1" applyFill="1" applyBorder="1" applyAlignment="1">
      <alignment horizontal="left" vertical="top"/>
    </xf>
    <xf numFmtId="0" fontId="10" fillId="0" borderId="3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3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view="pageBreakPreview" zoomScaleSheetLayoutView="100" workbookViewId="0" topLeftCell="A29">
      <selection activeCell="F57" sqref="F57"/>
    </sheetView>
  </sheetViews>
  <sheetFormatPr defaultColWidth="9.00390625" defaultRowHeight="12.75"/>
  <cols>
    <col min="1" max="1" width="5.625" style="21" customWidth="1"/>
    <col min="2" max="2" width="59.625" style="14" customWidth="1"/>
    <col min="3" max="3" width="7.125" style="10" customWidth="1"/>
    <col min="4" max="4" width="7.75390625" style="10" bestFit="1" customWidth="1"/>
    <col min="5" max="5" width="11.125" style="10" bestFit="1" customWidth="1"/>
    <col min="6" max="6" width="7.25390625" style="10" bestFit="1" customWidth="1"/>
    <col min="7" max="7" width="12.625" style="13" customWidth="1"/>
    <col min="8" max="16384" width="9.125" style="11" customWidth="1"/>
  </cols>
  <sheetData>
    <row r="1" spans="1:7" s="17" customFormat="1" ht="15.75">
      <c r="A1" s="19"/>
      <c r="B1" s="16"/>
      <c r="G1" s="23" t="s">
        <v>166</v>
      </c>
    </row>
    <row r="2" spans="1:7" s="17" customFormat="1" ht="15.75" customHeight="1">
      <c r="A2" s="19"/>
      <c r="B2" s="16"/>
      <c r="C2" s="90" t="s">
        <v>131</v>
      </c>
      <c r="D2" s="91"/>
      <c r="E2" s="91"/>
      <c r="F2" s="91"/>
      <c r="G2" s="91"/>
    </row>
    <row r="3" spans="1:7" s="17" customFormat="1" ht="12.75">
      <c r="A3" s="19"/>
      <c r="B3" s="16"/>
      <c r="G3" s="42" t="s">
        <v>130</v>
      </c>
    </row>
    <row r="4" spans="1:7" s="2" customFormat="1" ht="15" customHeight="1">
      <c r="A4" s="20"/>
      <c r="B4" s="1"/>
      <c r="E4" s="15"/>
      <c r="F4" s="15"/>
      <c r="G4" s="42" t="s">
        <v>169</v>
      </c>
    </row>
    <row r="6" spans="1:7" s="17" customFormat="1" ht="15.75">
      <c r="A6" s="19"/>
      <c r="B6" s="16"/>
      <c r="G6" s="23" t="s">
        <v>120</v>
      </c>
    </row>
    <row r="7" spans="1:7" s="17" customFormat="1" ht="15.75" customHeight="1">
      <c r="A7" s="19"/>
      <c r="B7" s="16"/>
      <c r="C7" s="90" t="s">
        <v>131</v>
      </c>
      <c r="D7" s="91"/>
      <c r="E7" s="91"/>
      <c r="F7" s="91"/>
      <c r="G7" s="91"/>
    </row>
    <row r="8" spans="1:7" s="17" customFormat="1" ht="12.75">
      <c r="A8" s="19"/>
      <c r="B8" s="16"/>
      <c r="G8" s="42" t="s">
        <v>130</v>
      </c>
    </row>
    <row r="9" spans="1:7" s="2" customFormat="1" ht="15" customHeight="1">
      <c r="A9" s="20"/>
      <c r="B9" s="1"/>
      <c r="E9" s="15"/>
      <c r="F9" s="15"/>
      <c r="G9" s="42" t="s">
        <v>132</v>
      </c>
    </row>
    <row r="10" spans="1:7" s="2" customFormat="1" ht="15.75" hidden="1">
      <c r="A10" s="20"/>
      <c r="B10" s="1"/>
      <c r="E10" s="96"/>
      <c r="F10" s="96"/>
      <c r="G10" s="96"/>
    </row>
    <row r="11" spans="1:7" s="2" customFormat="1" ht="15.75">
      <c r="A11" s="20"/>
      <c r="E11" s="96"/>
      <c r="F11" s="96"/>
      <c r="G11" s="96"/>
    </row>
    <row r="12" spans="1:7" s="2" customFormat="1" ht="18.75" customHeight="1">
      <c r="A12" s="95" t="s">
        <v>16</v>
      </c>
      <c r="B12" s="95"/>
      <c r="C12" s="95"/>
      <c r="D12" s="95"/>
      <c r="E12" s="95"/>
      <c r="F12" s="95"/>
      <c r="G12" s="95"/>
    </row>
    <row r="13" spans="1:7" s="2" customFormat="1" ht="20.25">
      <c r="A13" s="95" t="s">
        <v>121</v>
      </c>
      <c r="B13" s="95"/>
      <c r="C13" s="95"/>
      <c r="D13" s="95"/>
      <c r="E13" s="95"/>
      <c r="F13" s="95"/>
      <c r="G13" s="95"/>
    </row>
    <row r="14" spans="1:7" s="2" customFormat="1" ht="15.75">
      <c r="A14" s="20"/>
      <c r="G14" s="4" t="s">
        <v>29</v>
      </c>
    </row>
    <row r="15" spans="1:7" s="22" customFormat="1" ht="22.5">
      <c r="A15" s="29" t="s">
        <v>30</v>
      </c>
      <c r="B15" s="30" t="s">
        <v>31</v>
      </c>
      <c r="C15" s="31" t="s">
        <v>22</v>
      </c>
      <c r="D15" s="31" t="s">
        <v>32</v>
      </c>
      <c r="E15" s="31" t="s">
        <v>33</v>
      </c>
      <c r="F15" s="31" t="s">
        <v>34</v>
      </c>
      <c r="G15" s="32" t="s">
        <v>25</v>
      </c>
    </row>
    <row r="16" spans="1:7" s="22" customFormat="1" ht="11.25">
      <c r="A16" s="33"/>
      <c r="B16" s="34" t="s">
        <v>35</v>
      </c>
      <c r="C16" s="34" t="s">
        <v>36</v>
      </c>
      <c r="D16" s="34" t="s">
        <v>37</v>
      </c>
      <c r="E16" s="34" t="s">
        <v>38</v>
      </c>
      <c r="F16" s="34" t="s">
        <v>7</v>
      </c>
      <c r="G16" s="35" t="s">
        <v>23</v>
      </c>
    </row>
    <row r="17" spans="1:7" s="68" customFormat="1" ht="31.5">
      <c r="A17" s="64">
        <v>1</v>
      </c>
      <c r="B17" s="65" t="s">
        <v>60</v>
      </c>
      <c r="C17" s="66" t="s">
        <v>53</v>
      </c>
      <c r="D17" s="24"/>
      <c r="E17" s="24"/>
      <c r="F17" s="24" t="s">
        <v>39</v>
      </c>
      <c r="G17" s="67">
        <f>G18+G50+G54+G74+G87+G64+G98</f>
        <v>4645.79</v>
      </c>
    </row>
    <row r="18" spans="1:7" s="18" customFormat="1" ht="15.75">
      <c r="A18" s="43">
        <f aca="true" t="shared" si="0" ref="A18:A110">A17+1</f>
        <v>2</v>
      </c>
      <c r="B18" s="7" t="s">
        <v>40</v>
      </c>
      <c r="C18" s="5" t="s">
        <v>53</v>
      </c>
      <c r="D18" s="5" t="s">
        <v>41</v>
      </c>
      <c r="E18" s="5" t="s">
        <v>39</v>
      </c>
      <c r="F18" s="5" t="s">
        <v>39</v>
      </c>
      <c r="G18" s="36">
        <f>G23+G19+G46</f>
        <v>3553.12</v>
      </c>
    </row>
    <row r="19" spans="1:7" s="18" customFormat="1" ht="32.25" customHeight="1">
      <c r="A19" s="43">
        <f t="shared" si="0"/>
        <v>3</v>
      </c>
      <c r="B19" s="7" t="s">
        <v>100</v>
      </c>
      <c r="C19" s="5" t="s">
        <v>53</v>
      </c>
      <c r="D19" s="3" t="s">
        <v>101</v>
      </c>
      <c r="E19" s="3" t="s">
        <v>39</v>
      </c>
      <c r="F19" s="3" t="s">
        <v>39</v>
      </c>
      <c r="G19" s="37">
        <f>G20</f>
        <v>529.6</v>
      </c>
    </row>
    <row r="20" spans="1:7" s="18" customFormat="1" ht="46.5" customHeight="1">
      <c r="A20" s="43">
        <f t="shared" si="0"/>
        <v>4</v>
      </c>
      <c r="B20" s="7" t="s">
        <v>42</v>
      </c>
      <c r="C20" s="5" t="s">
        <v>53</v>
      </c>
      <c r="D20" s="3" t="s">
        <v>101</v>
      </c>
      <c r="E20" s="3" t="s">
        <v>8</v>
      </c>
      <c r="F20" s="3" t="s">
        <v>39</v>
      </c>
      <c r="G20" s="37">
        <f>G21</f>
        <v>529.6</v>
      </c>
    </row>
    <row r="21" spans="1:7" s="18" customFormat="1" ht="15.75">
      <c r="A21" s="43">
        <f t="shared" si="0"/>
        <v>5</v>
      </c>
      <c r="B21" s="7" t="s">
        <v>102</v>
      </c>
      <c r="C21" s="5" t="s">
        <v>53</v>
      </c>
      <c r="D21" s="3" t="s">
        <v>101</v>
      </c>
      <c r="E21" s="3" t="s">
        <v>103</v>
      </c>
      <c r="F21" s="3" t="s">
        <v>39</v>
      </c>
      <c r="G21" s="37">
        <f>G22</f>
        <v>529.6</v>
      </c>
    </row>
    <row r="22" spans="1:7" s="18" customFormat="1" ht="14.25" customHeight="1">
      <c r="A22" s="43">
        <f t="shared" si="0"/>
        <v>6</v>
      </c>
      <c r="B22" s="7" t="s">
        <v>9</v>
      </c>
      <c r="C22" s="5" t="s">
        <v>53</v>
      </c>
      <c r="D22" s="3" t="s">
        <v>101</v>
      </c>
      <c r="E22" s="3" t="s">
        <v>103</v>
      </c>
      <c r="F22" s="3" t="s">
        <v>10</v>
      </c>
      <c r="G22" s="38">
        <v>529.6</v>
      </c>
    </row>
    <row r="23" spans="1:7" s="18" customFormat="1" ht="46.5" customHeight="1">
      <c r="A23" s="43">
        <f t="shared" si="0"/>
        <v>7</v>
      </c>
      <c r="B23" s="7" t="s">
        <v>12</v>
      </c>
      <c r="C23" s="5" t="s">
        <v>53</v>
      </c>
      <c r="D23" s="3" t="s">
        <v>13</v>
      </c>
      <c r="E23" s="3"/>
      <c r="F23" s="3"/>
      <c r="G23" s="37">
        <f>G24+G38+G42+G35</f>
        <v>2992.81</v>
      </c>
    </row>
    <row r="24" spans="1:7" s="18" customFormat="1" ht="46.5" customHeight="1">
      <c r="A24" s="43">
        <f t="shared" si="0"/>
        <v>8</v>
      </c>
      <c r="B24" s="7" t="s">
        <v>42</v>
      </c>
      <c r="C24" s="5" t="s">
        <v>53</v>
      </c>
      <c r="D24" s="3" t="s">
        <v>13</v>
      </c>
      <c r="E24" s="3" t="s">
        <v>8</v>
      </c>
      <c r="F24" s="3" t="s">
        <v>39</v>
      </c>
      <c r="G24" s="37">
        <f>G25+G33</f>
        <v>2937.8799999999997</v>
      </c>
    </row>
    <row r="25" spans="1:7" s="18" customFormat="1" ht="15.75">
      <c r="A25" s="43">
        <f t="shared" si="0"/>
        <v>9</v>
      </c>
      <c r="B25" s="7" t="s">
        <v>43</v>
      </c>
      <c r="C25" s="5" t="s">
        <v>53</v>
      </c>
      <c r="D25" s="3" t="s">
        <v>13</v>
      </c>
      <c r="E25" s="3" t="s">
        <v>11</v>
      </c>
      <c r="F25" s="3" t="s">
        <v>39</v>
      </c>
      <c r="G25" s="37">
        <f>G26</f>
        <v>2546.45</v>
      </c>
    </row>
    <row r="26" spans="1:7" s="18" customFormat="1" ht="15.75">
      <c r="A26" s="43">
        <f t="shared" si="0"/>
        <v>10</v>
      </c>
      <c r="B26" s="7" t="s">
        <v>19</v>
      </c>
      <c r="C26" s="5" t="s">
        <v>53</v>
      </c>
      <c r="D26" s="3" t="s">
        <v>13</v>
      </c>
      <c r="E26" s="3" t="s">
        <v>20</v>
      </c>
      <c r="F26" s="3"/>
      <c r="G26" s="37">
        <f>G27+G29+G31</f>
        <v>2546.45</v>
      </c>
    </row>
    <row r="27" spans="1:7" s="18" customFormat="1" ht="31.5" customHeight="1">
      <c r="A27" s="43">
        <f t="shared" si="0"/>
        <v>11</v>
      </c>
      <c r="B27" s="7" t="s">
        <v>61</v>
      </c>
      <c r="C27" s="5" t="s">
        <v>53</v>
      </c>
      <c r="D27" s="3" t="s">
        <v>13</v>
      </c>
      <c r="E27" s="44" t="s">
        <v>62</v>
      </c>
      <c r="F27" s="44"/>
      <c r="G27" s="37">
        <f>G28</f>
        <v>996.6</v>
      </c>
    </row>
    <row r="28" spans="1:7" s="18" customFormat="1" ht="15.75" customHeight="1">
      <c r="A28" s="43">
        <f t="shared" si="0"/>
        <v>12</v>
      </c>
      <c r="B28" s="7" t="s">
        <v>9</v>
      </c>
      <c r="C28" s="5" t="s">
        <v>53</v>
      </c>
      <c r="D28" s="3" t="s">
        <v>13</v>
      </c>
      <c r="E28" s="44" t="s">
        <v>62</v>
      </c>
      <c r="F28" s="44" t="s">
        <v>10</v>
      </c>
      <c r="G28" s="38">
        <v>996.6</v>
      </c>
    </row>
    <row r="29" spans="1:7" s="18" customFormat="1" ht="32.25" customHeight="1">
      <c r="A29" s="43">
        <f t="shared" si="0"/>
        <v>13</v>
      </c>
      <c r="B29" s="7" t="s">
        <v>63</v>
      </c>
      <c r="C29" s="5" t="s">
        <v>53</v>
      </c>
      <c r="D29" s="3" t="s">
        <v>13</v>
      </c>
      <c r="E29" s="44" t="s">
        <v>64</v>
      </c>
      <c r="F29" s="44"/>
      <c r="G29" s="37">
        <f>G30</f>
        <v>1128.86</v>
      </c>
    </row>
    <row r="30" spans="1:7" s="18" customFormat="1" ht="15.75" customHeight="1">
      <c r="A30" s="43">
        <f t="shared" si="0"/>
        <v>14</v>
      </c>
      <c r="B30" s="7" t="s">
        <v>9</v>
      </c>
      <c r="C30" s="5" t="s">
        <v>53</v>
      </c>
      <c r="D30" s="3" t="s">
        <v>13</v>
      </c>
      <c r="E30" s="44" t="s">
        <v>64</v>
      </c>
      <c r="F30" s="44" t="s">
        <v>10</v>
      </c>
      <c r="G30" s="38">
        <v>1128.86</v>
      </c>
    </row>
    <row r="31" spans="1:7" s="18" customFormat="1" ht="78.75">
      <c r="A31" s="43">
        <f t="shared" si="0"/>
        <v>15</v>
      </c>
      <c r="B31" s="7" t="s">
        <v>65</v>
      </c>
      <c r="C31" s="5" t="s">
        <v>53</v>
      </c>
      <c r="D31" s="3" t="s">
        <v>13</v>
      </c>
      <c r="E31" s="44" t="s">
        <v>66</v>
      </c>
      <c r="F31" s="44"/>
      <c r="G31" s="37">
        <f>G32</f>
        <v>420.99</v>
      </c>
    </row>
    <row r="32" spans="1:7" s="18" customFormat="1" ht="15.75" customHeight="1">
      <c r="A32" s="43">
        <f t="shared" si="0"/>
        <v>16</v>
      </c>
      <c r="B32" s="7" t="s">
        <v>9</v>
      </c>
      <c r="C32" s="5" t="s">
        <v>53</v>
      </c>
      <c r="D32" s="3" t="s">
        <v>13</v>
      </c>
      <c r="E32" s="44" t="s">
        <v>66</v>
      </c>
      <c r="F32" s="44" t="s">
        <v>10</v>
      </c>
      <c r="G32" s="38">
        <v>420.99</v>
      </c>
    </row>
    <row r="33" spans="1:7" s="18" customFormat="1" ht="31.5">
      <c r="A33" s="43">
        <f t="shared" si="0"/>
        <v>17</v>
      </c>
      <c r="B33" s="7" t="s">
        <v>59</v>
      </c>
      <c r="C33" s="5" t="s">
        <v>53</v>
      </c>
      <c r="D33" s="3" t="s">
        <v>13</v>
      </c>
      <c r="E33" s="44" t="s">
        <v>58</v>
      </c>
      <c r="F33" s="44"/>
      <c r="G33" s="37">
        <f>G34</f>
        <v>391.43</v>
      </c>
    </row>
    <row r="34" spans="1:7" s="18" customFormat="1" ht="15.75" customHeight="1">
      <c r="A34" s="43">
        <f t="shared" si="0"/>
        <v>18</v>
      </c>
      <c r="B34" s="76" t="s">
        <v>9</v>
      </c>
      <c r="C34" s="5" t="s">
        <v>53</v>
      </c>
      <c r="D34" s="3" t="s">
        <v>13</v>
      </c>
      <c r="E34" s="44" t="s">
        <v>58</v>
      </c>
      <c r="F34" s="44" t="s">
        <v>10</v>
      </c>
      <c r="G34" s="38">
        <v>391.43</v>
      </c>
    </row>
    <row r="35" spans="1:7" s="18" customFormat="1" ht="15.75" customHeight="1">
      <c r="A35" s="75">
        <f t="shared" si="0"/>
        <v>19</v>
      </c>
      <c r="B35" s="70" t="s">
        <v>139</v>
      </c>
      <c r="C35" s="71" t="s">
        <v>53</v>
      </c>
      <c r="D35" s="3" t="s">
        <v>13</v>
      </c>
      <c r="E35" s="3" t="s">
        <v>140</v>
      </c>
      <c r="F35" s="3"/>
      <c r="G35" s="37">
        <f>G36</f>
        <v>48.59</v>
      </c>
    </row>
    <row r="36" spans="1:7" s="18" customFormat="1" ht="96" customHeight="1">
      <c r="A36" s="69">
        <f t="shared" si="0"/>
        <v>20</v>
      </c>
      <c r="B36" s="77" t="s">
        <v>141</v>
      </c>
      <c r="C36" s="71" t="s">
        <v>53</v>
      </c>
      <c r="D36" s="3" t="s">
        <v>13</v>
      </c>
      <c r="E36" s="3" t="s">
        <v>142</v>
      </c>
      <c r="F36" s="3"/>
      <c r="G36" s="37">
        <f>G37</f>
        <v>48.59</v>
      </c>
    </row>
    <row r="37" spans="1:7" s="18" customFormat="1" ht="15.75" customHeight="1">
      <c r="A37" s="69">
        <f t="shared" si="0"/>
        <v>21</v>
      </c>
      <c r="B37" s="72" t="s">
        <v>143</v>
      </c>
      <c r="C37" s="5" t="s">
        <v>53</v>
      </c>
      <c r="D37" s="3" t="s">
        <v>13</v>
      </c>
      <c r="E37" s="3" t="s">
        <v>142</v>
      </c>
      <c r="F37" s="3" t="s">
        <v>144</v>
      </c>
      <c r="G37" s="38">
        <v>48.59</v>
      </c>
    </row>
    <row r="38" spans="1:7" s="18" customFormat="1" ht="31.5">
      <c r="A38" s="69">
        <f t="shared" si="0"/>
        <v>22</v>
      </c>
      <c r="B38" s="7" t="s">
        <v>47</v>
      </c>
      <c r="C38" s="5" t="s">
        <v>53</v>
      </c>
      <c r="D38" s="3" t="s">
        <v>13</v>
      </c>
      <c r="E38" s="3" t="s">
        <v>46</v>
      </c>
      <c r="F38" s="3"/>
      <c r="G38" s="37">
        <f>G39</f>
        <v>5.4</v>
      </c>
    </row>
    <row r="39" spans="1:7" s="18" customFormat="1" ht="109.5" customHeight="1">
      <c r="A39" s="69">
        <f t="shared" si="0"/>
        <v>23</v>
      </c>
      <c r="B39" s="45" t="s">
        <v>67</v>
      </c>
      <c r="C39" s="5" t="s">
        <v>53</v>
      </c>
      <c r="D39" s="3" t="s">
        <v>13</v>
      </c>
      <c r="E39" s="3" t="s">
        <v>48</v>
      </c>
      <c r="F39" s="3"/>
      <c r="G39" s="37">
        <f>G40</f>
        <v>5.4</v>
      </c>
    </row>
    <row r="40" spans="1:7" s="18" customFormat="1" ht="30.75" customHeight="1">
      <c r="A40" s="69">
        <f t="shared" si="0"/>
        <v>24</v>
      </c>
      <c r="B40" s="27" t="s">
        <v>50</v>
      </c>
      <c r="C40" s="5" t="s">
        <v>53</v>
      </c>
      <c r="D40" s="3" t="s">
        <v>13</v>
      </c>
      <c r="E40" s="3" t="s">
        <v>49</v>
      </c>
      <c r="F40" s="3"/>
      <c r="G40" s="37">
        <f>G41</f>
        <v>5.4</v>
      </c>
    </row>
    <row r="41" spans="1:7" s="18" customFormat="1" ht="20.25" customHeight="1">
      <c r="A41" s="69">
        <f t="shared" si="0"/>
        <v>25</v>
      </c>
      <c r="B41" s="7" t="s">
        <v>9</v>
      </c>
      <c r="C41" s="5" t="s">
        <v>53</v>
      </c>
      <c r="D41" s="3" t="s">
        <v>13</v>
      </c>
      <c r="E41" s="3" t="s">
        <v>49</v>
      </c>
      <c r="F41" s="3" t="s">
        <v>10</v>
      </c>
      <c r="G41" s="38">
        <v>5.4</v>
      </c>
    </row>
    <row r="42" spans="1:7" s="18" customFormat="1" ht="48.75" customHeight="1">
      <c r="A42" s="69">
        <f t="shared" si="0"/>
        <v>26</v>
      </c>
      <c r="B42" s="7" t="s">
        <v>68</v>
      </c>
      <c r="C42" s="5" t="s">
        <v>53</v>
      </c>
      <c r="D42" s="3" t="s">
        <v>13</v>
      </c>
      <c r="E42" s="3" t="s">
        <v>69</v>
      </c>
      <c r="F42" s="3" t="s">
        <v>39</v>
      </c>
      <c r="G42" s="37">
        <f>G43</f>
        <v>0.94</v>
      </c>
    </row>
    <row r="43" spans="1:7" s="18" customFormat="1" ht="62.25" customHeight="1">
      <c r="A43" s="69">
        <f t="shared" si="0"/>
        <v>27</v>
      </c>
      <c r="B43" s="8" t="s">
        <v>70</v>
      </c>
      <c r="C43" s="5" t="s">
        <v>53</v>
      </c>
      <c r="D43" s="3" t="s">
        <v>13</v>
      </c>
      <c r="E43" s="3" t="s">
        <v>71</v>
      </c>
      <c r="F43" s="3" t="s">
        <v>39</v>
      </c>
      <c r="G43" s="38">
        <f>G44</f>
        <v>0.94</v>
      </c>
    </row>
    <row r="44" spans="1:7" s="18" customFormat="1" ht="15.75" customHeight="1">
      <c r="A44" s="69">
        <f t="shared" si="0"/>
        <v>28</v>
      </c>
      <c r="B44" s="46" t="s">
        <v>72</v>
      </c>
      <c r="C44" s="5" t="s">
        <v>53</v>
      </c>
      <c r="D44" s="3" t="s">
        <v>13</v>
      </c>
      <c r="E44" s="3" t="s">
        <v>73</v>
      </c>
      <c r="F44" s="3" t="s">
        <v>39</v>
      </c>
      <c r="G44" s="38">
        <f>G45</f>
        <v>0.94</v>
      </c>
    </row>
    <row r="45" spans="1:7" s="18" customFormat="1" ht="15.75" customHeight="1">
      <c r="A45" s="69">
        <f t="shared" si="0"/>
        <v>29</v>
      </c>
      <c r="B45" s="7" t="s">
        <v>9</v>
      </c>
      <c r="C45" s="5" t="s">
        <v>53</v>
      </c>
      <c r="D45" s="3" t="s">
        <v>13</v>
      </c>
      <c r="E45" s="3" t="s">
        <v>73</v>
      </c>
      <c r="F45" s="57" t="s">
        <v>10</v>
      </c>
      <c r="G45" s="38">
        <v>0.94</v>
      </c>
    </row>
    <row r="46" spans="1:7" s="18" customFormat="1" ht="15.75">
      <c r="A46" s="69">
        <f t="shared" si="0"/>
        <v>30</v>
      </c>
      <c r="B46" s="7" t="s">
        <v>133</v>
      </c>
      <c r="C46" s="5" t="s">
        <v>53</v>
      </c>
      <c r="D46" s="3" t="s">
        <v>134</v>
      </c>
      <c r="E46" s="78"/>
      <c r="F46" s="3"/>
      <c r="G46" s="79">
        <f>G47</f>
        <v>30.71</v>
      </c>
    </row>
    <row r="47" spans="1:7" s="18" customFormat="1" ht="15.75">
      <c r="A47" s="69">
        <f t="shared" si="0"/>
        <v>31</v>
      </c>
      <c r="B47" s="73" t="s">
        <v>135</v>
      </c>
      <c r="C47" s="5" t="s">
        <v>53</v>
      </c>
      <c r="D47" s="3" t="s">
        <v>134</v>
      </c>
      <c r="E47" s="78" t="s">
        <v>136</v>
      </c>
      <c r="F47" s="3"/>
      <c r="G47" s="79">
        <f>G48</f>
        <v>30.71</v>
      </c>
    </row>
    <row r="48" spans="1:7" s="18" customFormat="1" ht="33" customHeight="1">
      <c r="A48" s="69">
        <f t="shared" si="0"/>
        <v>32</v>
      </c>
      <c r="B48" s="70" t="s">
        <v>137</v>
      </c>
      <c r="C48" s="5" t="s">
        <v>53</v>
      </c>
      <c r="D48" s="3" t="s">
        <v>134</v>
      </c>
      <c r="E48" s="78" t="s">
        <v>138</v>
      </c>
      <c r="F48" s="3"/>
      <c r="G48" s="79">
        <f>G49</f>
        <v>30.71</v>
      </c>
    </row>
    <row r="49" spans="1:7" s="18" customFormat="1" ht="15.75" customHeight="1">
      <c r="A49" s="69">
        <f t="shared" si="0"/>
        <v>33</v>
      </c>
      <c r="B49" s="7" t="s">
        <v>9</v>
      </c>
      <c r="C49" s="5" t="s">
        <v>53</v>
      </c>
      <c r="D49" s="3" t="s">
        <v>134</v>
      </c>
      <c r="E49" s="78" t="s">
        <v>138</v>
      </c>
      <c r="F49" s="3">
        <v>500</v>
      </c>
      <c r="G49" s="80">
        <v>30.71</v>
      </c>
    </row>
    <row r="50" spans="1:7" s="18" customFormat="1" ht="15.75" customHeight="1">
      <c r="A50" s="69">
        <f t="shared" si="0"/>
        <v>34</v>
      </c>
      <c r="B50" s="28" t="s">
        <v>17</v>
      </c>
      <c r="C50" s="5" t="s">
        <v>53</v>
      </c>
      <c r="D50" s="3" t="s">
        <v>51</v>
      </c>
      <c r="E50" s="3"/>
      <c r="F50" s="81"/>
      <c r="G50" s="37">
        <f>G51</f>
        <v>202.3</v>
      </c>
    </row>
    <row r="51" spans="1:7" s="18" customFormat="1" ht="15.75">
      <c r="A51" s="69">
        <f t="shared" si="0"/>
        <v>35</v>
      </c>
      <c r="B51" s="39" t="s">
        <v>18</v>
      </c>
      <c r="C51" s="5" t="s">
        <v>53</v>
      </c>
      <c r="D51" s="3" t="s">
        <v>52</v>
      </c>
      <c r="E51" s="3"/>
      <c r="F51" s="3"/>
      <c r="G51" s="37">
        <f>G52</f>
        <v>202.3</v>
      </c>
    </row>
    <row r="52" spans="1:7" s="18" customFormat="1" ht="31.5">
      <c r="A52" s="69">
        <f t="shared" si="0"/>
        <v>36</v>
      </c>
      <c r="B52" s="40" t="s">
        <v>24</v>
      </c>
      <c r="C52" s="5" t="s">
        <v>53</v>
      </c>
      <c r="D52" s="3" t="s">
        <v>52</v>
      </c>
      <c r="E52" s="3" t="s">
        <v>21</v>
      </c>
      <c r="F52" s="3"/>
      <c r="G52" s="37">
        <f>G53</f>
        <v>202.3</v>
      </c>
    </row>
    <row r="53" spans="1:7" s="18" customFormat="1" ht="15.75" customHeight="1">
      <c r="A53" s="69">
        <f t="shared" si="0"/>
        <v>37</v>
      </c>
      <c r="B53" s="7" t="s">
        <v>9</v>
      </c>
      <c r="C53" s="5" t="s">
        <v>53</v>
      </c>
      <c r="D53" s="3" t="s">
        <v>52</v>
      </c>
      <c r="E53" s="3" t="s">
        <v>21</v>
      </c>
      <c r="F53" s="3" t="s">
        <v>10</v>
      </c>
      <c r="G53" s="38">
        <v>202.3</v>
      </c>
    </row>
    <row r="54" spans="1:7" s="18" customFormat="1" ht="31.5">
      <c r="A54" s="69">
        <f t="shared" si="0"/>
        <v>38</v>
      </c>
      <c r="B54" s="7" t="s">
        <v>74</v>
      </c>
      <c r="C54" s="5" t="s">
        <v>53</v>
      </c>
      <c r="D54" s="3" t="s">
        <v>75</v>
      </c>
      <c r="E54" s="3"/>
      <c r="F54" s="3"/>
      <c r="G54" s="37">
        <f>G55</f>
        <v>72.57</v>
      </c>
    </row>
    <row r="55" spans="1:7" s="18" customFormat="1" ht="15.75">
      <c r="A55" s="69">
        <f t="shared" si="0"/>
        <v>39</v>
      </c>
      <c r="B55" s="7" t="s">
        <v>76</v>
      </c>
      <c r="C55" s="5" t="s">
        <v>53</v>
      </c>
      <c r="D55" s="3" t="s">
        <v>77</v>
      </c>
      <c r="E55" s="3"/>
      <c r="F55" s="3"/>
      <c r="G55" s="37">
        <f>G56+G60</f>
        <v>72.57</v>
      </c>
    </row>
    <row r="56" spans="1:7" s="18" customFormat="1" ht="15.75">
      <c r="A56" s="69">
        <f t="shared" si="0"/>
        <v>40</v>
      </c>
      <c r="B56" s="7" t="s">
        <v>147</v>
      </c>
      <c r="C56" s="5" t="s">
        <v>53</v>
      </c>
      <c r="D56" s="3" t="s">
        <v>77</v>
      </c>
      <c r="E56" s="3" t="s">
        <v>148</v>
      </c>
      <c r="F56" s="3"/>
      <c r="G56" s="37">
        <f>G57</f>
        <v>69.74</v>
      </c>
    </row>
    <row r="57" spans="1:7" s="18" customFormat="1" ht="47.25">
      <c r="A57" s="69">
        <f t="shared" si="0"/>
        <v>41</v>
      </c>
      <c r="B57" s="7" t="s">
        <v>149</v>
      </c>
      <c r="C57" s="5" t="s">
        <v>53</v>
      </c>
      <c r="D57" s="3" t="s">
        <v>77</v>
      </c>
      <c r="E57" s="3" t="s">
        <v>150</v>
      </c>
      <c r="F57" s="3"/>
      <c r="G57" s="37">
        <f>G58</f>
        <v>69.74</v>
      </c>
    </row>
    <row r="58" spans="1:7" s="18" customFormat="1" ht="31.5">
      <c r="A58" s="69">
        <f t="shared" si="0"/>
        <v>42</v>
      </c>
      <c r="B58" s="7" t="s">
        <v>72</v>
      </c>
      <c r="C58" s="5" t="s">
        <v>53</v>
      </c>
      <c r="D58" s="3" t="s">
        <v>77</v>
      </c>
      <c r="E58" s="3" t="s">
        <v>151</v>
      </c>
      <c r="F58" s="3"/>
      <c r="G58" s="37">
        <f>G59</f>
        <v>69.74</v>
      </c>
    </row>
    <row r="59" spans="1:7" s="18" customFormat="1" ht="16.5" customHeight="1">
      <c r="A59" s="69">
        <f t="shared" si="0"/>
        <v>43</v>
      </c>
      <c r="B59" s="7" t="s">
        <v>9</v>
      </c>
      <c r="C59" s="5" t="s">
        <v>53</v>
      </c>
      <c r="D59" s="3" t="s">
        <v>77</v>
      </c>
      <c r="E59" s="3" t="s">
        <v>151</v>
      </c>
      <c r="F59" s="3" t="s">
        <v>10</v>
      </c>
      <c r="G59" s="38">
        <v>69.74</v>
      </c>
    </row>
    <row r="60" spans="1:7" s="18" customFormat="1" ht="46.5" customHeight="1">
      <c r="A60" s="69">
        <f t="shared" si="0"/>
        <v>44</v>
      </c>
      <c r="B60" s="7" t="s">
        <v>68</v>
      </c>
      <c r="C60" s="5" t="s">
        <v>53</v>
      </c>
      <c r="D60" s="3" t="s">
        <v>77</v>
      </c>
      <c r="E60" s="3" t="s">
        <v>69</v>
      </c>
      <c r="F60" s="3" t="s">
        <v>39</v>
      </c>
      <c r="G60" s="37">
        <f>G61</f>
        <v>2.83</v>
      </c>
    </row>
    <row r="61" spans="1:7" s="18" customFormat="1" ht="63">
      <c r="A61" s="69">
        <f t="shared" si="0"/>
        <v>45</v>
      </c>
      <c r="B61" s="8" t="s">
        <v>70</v>
      </c>
      <c r="C61" s="5" t="s">
        <v>53</v>
      </c>
      <c r="D61" s="3" t="s">
        <v>77</v>
      </c>
      <c r="E61" s="3" t="s">
        <v>71</v>
      </c>
      <c r="F61" s="3" t="s">
        <v>39</v>
      </c>
      <c r="G61" s="37">
        <f>G62</f>
        <v>2.83</v>
      </c>
    </row>
    <row r="62" spans="1:7" s="18" customFormat="1" ht="31.5">
      <c r="A62" s="69">
        <f t="shared" si="0"/>
        <v>46</v>
      </c>
      <c r="B62" s="46" t="s">
        <v>72</v>
      </c>
      <c r="C62" s="5" t="s">
        <v>53</v>
      </c>
      <c r="D62" s="3" t="s">
        <v>77</v>
      </c>
      <c r="E62" s="3" t="s">
        <v>73</v>
      </c>
      <c r="F62" s="3" t="s">
        <v>39</v>
      </c>
      <c r="G62" s="37">
        <f>G63</f>
        <v>2.83</v>
      </c>
    </row>
    <row r="63" spans="1:7" s="18" customFormat="1" ht="15.75" customHeight="1">
      <c r="A63" s="69">
        <f t="shared" si="0"/>
        <v>47</v>
      </c>
      <c r="B63" s="7" t="s">
        <v>9</v>
      </c>
      <c r="C63" s="5" t="s">
        <v>53</v>
      </c>
      <c r="D63" s="3" t="s">
        <v>77</v>
      </c>
      <c r="E63" s="3" t="s">
        <v>73</v>
      </c>
      <c r="F63" s="3" t="s">
        <v>10</v>
      </c>
      <c r="G63" s="38">
        <v>2.83</v>
      </c>
    </row>
    <row r="64" spans="1:7" s="18" customFormat="1" ht="15.75">
      <c r="A64" s="69">
        <f t="shared" si="0"/>
        <v>48</v>
      </c>
      <c r="B64" s="7" t="s">
        <v>106</v>
      </c>
      <c r="C64" s="5" t="s">
        <v>53</v>
      </c>
      <c r="D64" s="3" t="s">
        <v>107</v>
      </c>
      <c r="E64" s="3"/>
      <c r="F64" s="3"/>
      <c r="G64" s="37">
        <f>G65</f>
        <v>261.99</v>
      </c>
    </row>
    <row r="65" spans="1:7" s="18" customFormat="1" ht="15.75">
      <c r="A65" s="69">
        <f t="shared" si="0"/>
        <v>49</v>
      </c>
      <c r="B65" s="76" t="s">
        <v>108</v>
      </c>
      <c r="C65" s="56" t="s">
        <v>53</v>
      </c>
      <c r="D65" s="57" t="s">
        <v>109</v>
      </c>
      <c r="E65" s="57"/>
      <c r="F65" s="57"/>
      <c r="G65" s="82">
        <f>G66+G70</f>
        <v>261.99</v>
      </c>
    </row>
    <row r="66" spans="1:7" s="74" customFormat="1" ht="15.75">
      <c r="A66" s="75">
        <f t="shared" si="0"/>
        <v>50</v>
      </c>
      <c r="B66" s="40" t="s">
        <v>147</v>
      </c>
      <c r="C66" s="5" t="s">
        <v>53</v>
      </c>
      <c r="D66" s="3" t="s">
        <v>109</v>
      </c>
      <c r="E66" s="47" t="s">
        <v>148</v>
      </c>
      <c r="F66" s="47"/>
      <c r="G66" s="48">
        <f>G67</f>
        <v>261.72</v>
      </c>
    </row>
    <row r="67" spans="1:7" s="74" customFormat="1" ht="31.5">
      <c r="A67" s="75">
        <f t="shared" si="0"/>
        <v>51</v>
      </c>
      <c r="B67" s="86" t="s">
        <v>152</v>
      </c>
      <c r="C67" s="5" t="s">
        <v>53</v>
      </c>
      <c r="D67" s="3" t="s">
        <v>109</v>
      </c>
      <c r="E67" s="47" t="s">
        <v>153</v>
      </c>
      <c r="F67" s="47"/>
      <c r="G67" s="48">
        <f>G68</f>
        <v>261.72</v>
      </c>
    </row>
    <row r="68" spans="1:7" s="74" customFormat="1" ht="47.25">
      <c r="A68" s="75">
        <f t="shared" si="0"/>
        <v>52</v>
      </c>
      <c r="B68" s="86" t="s">
        <v>110</v>
      </c>
      <c r="C68" s="5" t="s">
        <v>53</v>
      </c>
      <c r="D68" s="3" t="s">
        <v>109</v>
      </c>
      <c r="E68" s="47" t="s">
        <v>154</v>
      </c>
      <c r="F68" s="47"/>
      <c r="G68" s="48">
        <f>G69</f>
        <v>261.72</v>
      </c>
    </row>
    <row r="69" spans="1:7" s="74" customFormat="1" ht="18.75" customHeight="1">
      <c r="A69" s="75">
        <f t="shared" si="0"/>
        <v>53</v>
      </c>
      <c r="B69" s="86" t="s">
        <v>9</v>
      </c>
      <c r="C69" s="5" t="s">
        <v>53</v>
      </c>
      <c r="D69" s="3" t="s">
        <v>109</v>
      </c>
      <c r="E69" s="47" t="s">
        <v>154</v>
      </c>
      <c r="F69" s="47">
        <v>500</v>
      </c>
      <c r="G69" s="48">
        <v>261.72</v>
      </c>
    </row>
    <row r="70" spans="1:7" s="18" customFormat="1" ht="47.25">
      <c r="A70" s="69">
        <f t="shared" si="0"/>
        <v>54</v>
      </c>
      <c r="B70" s="83" t="s">
        <v>68</v>
      </c>
      <c r="C70" s="84" t="s">
        <v>53</v>
      </c>
      <c r="D70" s="81" t="s">
        <v>109</v>
      </c>
      <c r="E70" s="81" t="s">
        <v>69</v>
      </c>
      <c r="F70" s="81"/>
      <c r="G70" s="85">
        <f>G71</f>
        <v>0.27</v>
      </c>
    </row>
    <row r="71" spans="1:7" s="18" customFormat="1" ht="31.5">
      <c r="A71" s="69">
        <f t="shared" si="0"/>
        <v>55</v>
      </c>
      <c r="B71" s="7" t="s">
        <v>111</v>
      </c>
      <c r="C71" s="5" t="s">
        <v>53</v>
      </c>
      <c r="D71" s="3" t="s">
        <v>109</v>
      </c>
      <c r="E71" s="3" t="s">
        <v>112</v>
      </c>
      <c r="F71" s="3"/>
      <c r="G71" s="37">
        <f>G72</f>
        <v>0.27</v>
      </c>
    </row>
    <row r="72" spans="1:7" s="18" customFormat="1" ht="47.25">
      <c r="A72" s="69">
        <f t="shared" si="0"/>
        <v>56</v>
      </c>
      <c r="B72" s="7" t="s">
        <v>110</v>
      </c>
      <c r="C72" s="5" t="s">
        <v>53</v>
      </c>
      <c r="D72" s="3" t="s">
        <v>109</v>
      </c>
      <c r="E72" s="3" t="s">
        <v>113</v>
      </c>
      <c r="F72" s="3"/>
      <c r="G72" s="37">
        <f>G73</f>
        <v>0.27</v>
      </c>
    </row>
    <row r="73" spans="1:7" s="18" customFormat="1" ht="15.75" customHeight="1">
      <c r="A73" s="69">
        <f t="shared" si="0"/>
        <v>57</v>
      </c>
      <c r="B73" s="7" t="s">
        <v>9</v>
      </c>
      <c r="C73" s="5" t="s">
        <v>53</v>
      </c>
      <c r="D73" s="3" t="s">
        <v>109</v>
      </c>
      <c r="E73" s="3" t="s">
        <v>113</v>
      </c>
      <c r="F73" s="3" t="s">
        <v>10</v>
      </c>
      <c r="G73" s="38">
        <v>0.27</v>
      </c>
    </row>
    <row r="74" spans="1:7" s="18" customFormat="1" ht="15.75">
      <c r="A74" s="69">
        <f t="shared" si="0"/>
        <v>58</v>
      </c>
      <c r="B74" s="7" t="s">
        <v>5</v>
      </c>
      <c r="C74" s="5" t="s">
        <v>53</v>
      </c>
      <c r="D74" s="3" t="s">
        <v>6</v>
      </c>
      <c r="E74" s="6"/>
      <c r="F74" s="3"/>
      <c r="G74" s="37">
        <f>G75</f>
        <v>234.48000000000002</v>
      </c>
    </row>
    <row r="75" spans="1:7" s="18" customFormat="1" ht="15.75">
      <c r="A75" s="69">
        <f t="shared" si="0"/>
        <v>59</v>
      </c>
      <c r="B75" s="7" t="s">
        <v>44</v>
      </c>
      <c r="C75" s="5" t="s">
        <v>53</v>
      </c>
      <c r="D75" s="3" t="s">
        <v>45</v>
      </c>
      <c r="E75" s="3"/>
      <c r="F75" s="3"/>
      <c r="G75" s="37">
        <f>G76+G84</f>
        <v>234.48000000000002</v>
      </c>
    </row>
    <row r="76" spans="1:7" s="18" customFormat="1" ht="15.75">
      <c r="A76" s="69">
        <f t="shared" si="0"/>
        <v>60</v>
      </c>
      <c r="B76" s="8" t="s">
        <v>44</v>
      </c>
      <c r="C76" s="5" t="s">
        <v>53</v>
      </c>
      <c r="D76" s="3" t="s">
        <v>45</v>
      </c>
      <c r="E76" s="3" t="s">
        <v>26</v>
      </c>
      <c r="F76" s="3"/>
      <c r="G76" s="37">
        <f>G77+G81+G79</f>
        <v>209.48000000000002</v>
      </c>
    </row>
    <row r="77" spans="1:7" s="18" customFormat="1" ht="15.75">
      <c r="A77" s="69">
        <f t="shared" si="0"/>
        <v>61</v>
      </c>
      <c r="B77" s="40" t="s">
        <v>54</v>
      </c>
      <c r="C77" s="5" t="s">
        <v>53</v>
      </c>
      <c r="D77" s="3" t="s">
        <v>45</v>
      </c>
      <c r="E77" s="47" t="s">
        <v>55</v>
      </c>
      <c r="F77" s="48"/>
      <c r="G77" s="37">
        <f>G78</f>
        <v>83.8</v>
      </c>
    </row>
    <row r="78" spans="1:7" s="18" customFormat="1" ht="15.75" customHeight="1">
      <c r="A78" s="69">
        <f t="shared" si="0"/>
        <v>62</v>
      </c>
      <c r="B78" s="55" t="s">
        <v>9</v>
      </c>
      <c r="C78" s="56" t="s">
        <v>53</v>
      </c>
      <c r="D78" s="57" t="s">
        <v>45</v>
      </c>
      <c r="E78" s="58" t="s">
        <v>55</v>
      </c>
      <c r="F78" s="59">
        <v>500</v>
      </c>
      <c r="G78" s="60">
        <v>83.8</v>
      </c>
    </row>
    <row r="79" spans="1:7" s="18" customFormat="1" ht="15.75">
      <c r="A79" s="69">
        <f t="shared" si="0"/>
        <v>63</v>
      </c>
      <c r="B79" s="40" t="s">
        <v>158</v>
      </c>
      <c r="C79" s="5" t="s">
        <v>53</v>
      </c>
      <c r="D79" s="3" t="s">
        <v>45</v>
      </c>
      <c r="E79" s="47" t="s">
        <v>157</v>
      </c>
      <c r="F79" s="51"/>
      <c r="G79" s="37">
        <f>G80</f>
        <v>2.11</v>
      </c>
    </row>
    <row r="80" spans="1:7" s="18" customFormat="1" ht="15.75" customHeight="1">
      <c r="A80" s="69">
        <f>A79+1</f>
        <v>64</v>
      </c>
      <c r="B80" s="55" t="s">
        <v>9</v>
      </c>
      <c r="C80" s="5" t="s">
        <v>53</v>
      </c>
      <c r="D80" s="3" t="s">
        <v>45</v>
      </c>
      <c r="E80" s="47" t="s">
        <v>157</v>
      </c>
      <c r="F80" s="52" t="s">
        <v>10</v>
      </c>
      <c r="G80" s="38">
        <v>2.11</v>
      </c>
    </row>
    <row r="81" spans="1:7" s="18" customFormat="1" ht="31.5">
      <c r="A81" s="69">
        <f>A80+1</f>
        <v>65</v>
      </c>
      <c r="B81" s="40" t="s">
        <v>27</v>
      </c>
      <c r="C81" s="5" t="s">
        <v>53</v>
      </c>
      <c r="D81" s="3" t="s">
        <v>45</v>
      </c>
      <c r="E81" s="47" t="s">
        <v>28</v>
      </c>
      <c r="F81" s="51"/>
      <c r="G81" s="37">
        <f>G82+G83</f>
        <v>123.57</v>
      </c>
    </row>
    <row r="82" spans="1:7" s="18" customFormat="1" ht="15.75">
      <c r="A82" s="69">
        <f t="shared" si="0"/>
        <v>66</v>
      </c>
      <c r="B82" s="50" t="s">
        <v>56</v>
      </c>
      <c r="C82" s="5" t="s">
        <v>53</v>
      </c>
      <c r="D82" s="3" t="s">
        <v>45</v>
      </c>
      <c r="E82" s="47" t="s">
        <v>28</v>
      </c>
      <c r="F82" s="52" t="s">
        <v>57</v>
      </c>
      <c r="G82" s="38">
        <v>114.53</v>
      </c>
    </row>
    <row r="83" spans="1:7" s="18" customFormat="1" ht="15.75" customHeight="1">
      <c r="A83" s="69">
        <f t="shared" si="0"/>
        <v>67</v>
      </c>
      <c r="B83" s="50" t="s">
        <v>9</v>
      </c>
      <c r="C83" s="5" t="s">
        <v>53</v>
      </c>
      <c r="D83" s="3" t="s">
        <v>45</v>
      </c>
      <c r="E83" s="47" t="s">
        <v>28</v>
      </c>
      <c r="F83" s="49">
        <v>500</v>
      </c>
      <c r="G83" s="38">
        <v>9.04</v>
      </c>
    </row>
    <row r="84" spans="1:7" s="18" customFormat="1" ht="18.75" customHeight="1">
      <c r="A84" s="69">
        <f t="shared" si="0"/>
        <v>68</v>
      </c>
      <c r="B84" s="7" t="s">
        <v>104</v>
      </c>
      <c r="C84" s="5" t="s">
        <v>53</v>
      </c>
      <c r="D84" s="3" t="s">
        <v>45</v>
      </c>
      <c r="E84" s="3" t="s">
        <v>105</v>
      </c>
      <c r="F84" s="3"/>
      <c r="G84" s="37">
        <f>G85</f>
        <v>25</v>
      </c>
    </row>
    <row r="85" spans="1:7" s="18" customFormat="1" ht="31.5" customHeight="1">
      <c r="A85" s="69">
        <f t="shared" si="0"/>
        <v>69</v>
      </c>
      <c r="B85" s="7" t="s">
        <v>114</v>
      </c>
      <c r="C85" s="5" t="s">
        <v>53</v>
      </c>
      <c r="D85" s="3" t="s">
        <v>45</v>
      </c>
      <c r="E85" s="3" t="s">
        <v>115</v>
      </c>
      <c r="F85" s="3"/>
      <c r="G85" s="37">
        <f>G86</f>
        <v>25</v>
      </c>
    </row>
    <row r="86" spans="1:7" s="18" customFormat="1" ht="18.75" customHeight="1">
      <c r="A86" s="69">
        <f t="shared" si="0"/>
        <v>70</v>
      </c>
      <c r="B86" s="7" t="s">
        <v>9</v>
      </c>
      <c r="C86" s="5" t="s">
        <v>53</v>
      </c>
      <c r="D86" s="3" t="s">
        <v>45</v>
      </c>
      <c r="E86" s="3" t="s">
        <v>115</v>
      </c>
      <c r="F86" s="61" t="s">
        <v>10</v>
      </c>
      <c r="G86" s="38">
        <v>25</v>
      </c>
    </row>
    <row r="87" spans="1:7" s="18" customFormat="1" ht="15.75">
      <c r="A87" s="69">
        <f t="shared" si="0"/>
        <v>71</v>
      </c>
      <c r="B87" s="28" t="s">
        <v>78</v>
      </c>
      <c r="C87" s="5" t="s">
        <v>53</v>
      </c>
      <c r="D87" s="3" t="s">
        <v>79</v>
      </c>
      <c r="E87" s="47"/>
      <c r="F87" s="49"/>
      <c r="G87" s="37">
        <f>G88</f>
        <v>70.38</v>
      </c>
    </row>
    <row r="88" spans="1:7" s="18" customFormat="1" ht="15.75">
      <c r="A88" s="69">
        <f t="shared" si="0"/>
        <v>72</v>
      </c>
      <c r="B88" s="28" t="s">
        <v>80</v>
      </c>
      <c r="C88" s="5" t="s">
        <v>53</v>
      </c>
      <c r="D88" s="3" t="s">
        <v>81</v>
      </c>
      <c r="E88" s="3"/>
      <c r="F88" s="3"/>
      <c r="G88" s="37">
        <f>G92+G89</f>
        <v>70.38</v>
      </c>
    </row>
    <row r="89" spans="1:7" s="18" customFormat="1" ht="32.25" customHeight="1">
      <c r="A89" s="69">
        <f t="shared" si="0"/>
        <v>73</v>
      </c>
      <c r="B89" s="87" t="s">
        <v>162</v>
      </c>
      <c r="C89" s="5" t="s">
        <v>53</v>
      </c>
      <c r="D89" s="3" t="s">
        <v>81</v>
      </c>
      <c r="E89" s="3" t="s">
        <v>159</v>
      </c>
      <c r="F89" s="3"/>
      <c r="G89" s="37">
        <f>G91</f>
        <v>14.38</v>
      </c>
    </row>
    <row r="90" spans="1:7" s="18" customFormat="1" ht="78.75">
      <c r="A90" s="69">
        <f t="shared" si="0"/>
        <v>74</v>
      </c>
      <c r="B90" s="7" t="s">
        <v>161</v>
      </c>
      <c r="C90" s="5" t="s">
        <v>53</v>
      </c>
      <c r="D90" s="3" t="s">
        <v>81</v>
      </c>
      <c r="E90" s="3" t="s">
        <v>160</v>
      </c>
      <c r="F90" s="3"/>
      <c r="G90" s="38">
        <f>G91</f>
        <v>14.38</v>
      </c>
    </row>
    <row r="91" spans="1:7" s="18" customFormat="1" ht="15.75" customHeight="1">
      <c r="A91" s="69">
        <f t="shared" si="0"/>
        <v>75</v>
      </c>
      <c r="B91" s="50" t="s">
        <v>9</v>
      </c>
      <c r="C91" s="5" t="s">
        <v>53</v>
      </c>
      <c r="D91" s="3" t="s">
        <v>81</v>
      </c>
      <c r="E91" s="3" t="s">
        <v>160</v>
      </c>
      <c r="F91" s="3" t="s">
        <v>10</v>
      </c>
      <c r="G91" s="38">
        <v>14.38</v>
      </c>
    </row>
    <row r="92" spans="1:7" s="18" customFormat="1" ht="15.75" customHeight="1">
      <c r="A92" s="69">
        <f t="shared" si="0"/>
        <v>76</v>
      </c>
      <c r="B92" s="28" t="s">
        <v>82</v>
      </c>
      <c r="C92" s="5" t="s">
        <v>53</v>
      </c>
      <c r="D92" s="3" t="s">
        <v>81</v>
      </c>
      <c r="E92" s="3" t="s">
        <v>83</v>
      </c>
      <c r="F92" s="3"/>
      <c r="G92" s="37">
        <f>G93</f>
        <v>56</v>
      </c>
    </row>
    <row r="93" spans="1:7" s="18" customFormat="1" ht="31.5">
      <c r="A93" s="69">
        <f t="shared" si="0"/>
        <v>77</v>
      </c>
      <c r="B93" s="7" t="s">
        <v>84</v>
      </c>
      <c r="C93" s="5" t="s">
        <v>53</v>
      </c>
      <c r="D93" s="3" t="s">
        <v>81</v>
      </c>
      <c r="E93" s="3" t="s">
        <v>85</v>
      </c>
      <c r="F93" s="3"/>
      <c r="G93" s="37">
        <f>G94+G96</f>
        <v>56</v>
      </c>
    </row>
    <row r="94" spans="1:7" s="18" customFormat="1" ht="46.5" customHeight="1">
      <c r="A94" s="69">
        <f t="shared" si="0"/>
        <v>78</v>
      </c>
      <c r="B94" s="7" t="s">
        <v>86</v>
      </c>
      <c r="C94" s="5" t="s">
        <v>53</v>
      </c>
      <c r="D94" s="3" t="s">
        <v>81</v>
      </c>
      <c r="E94" s="3" t="s">
        <v>87</v>
      </c>
      <c r="F94" s="3"/>
      <c r="G94" s="37">
        <f>G95</f>
        <v>50</v>
      </c>
    </row>
    <row r="95" spans="1:7" s="18" customFormat="1" ht="15.75" customHeight="1">
      <c r="A95" s="69">
        <f t="shared" si="0"/>
        <v>79</v>
      </c>
      <c r="B95" s="50" t="s">
        <v>9</v>
      </c>
      <c r="C95" s="5" t="s">
        <v>53</v>
      </c>
      <c r="D95" s="3" t="s">
        <v>81</v>
      </c>
      <c r="E95" s="3" t="s">
        <v>87</v>
      </c>
      <c r="F95" s="3" t="s">
        <v>10</v>
      </c>
      <c r="G95" s="38">
        <v>50</v>
      </c>
    </row>
    <row r="96" spans="1:7" s="18" customFormat="1" ht="47.25">
      <c r="A96" s="69">
        <f t="shared" si="0"/>
        <v>80</v>
      </c>
      <c r="B96" s="7" t="s">
        <v>88</v>
      </c>
      <c r="C96" s="5" t="s">
        <v>53</v>
      </c>
      <c r="D96" s="3" t="s">
        <v>81</v>
      </c>
      <c r="E96" s="3" t="s">
        <v>89</v>
      </c>
      <c r="F96" s="3"/>
      <c r="G96" s="37">
        <f>G97</f>
        <v>6</v>
      </c>
    </row>
    <row r="97" spans="1:7" s="18" customFormat="1" ht="16.5" customHeight="1">
      <c r="A97" s="69">
        <f t="shared" si="0"/>
        <v>81</v>
      </c>
      <c r="B97" s="50" t="s">
        <v>9</v>
      </c>
      <c r="C97" s="5" t="s">
        <v>53</v>
      </c>
      <c r="D97" s="3" t="s">
        <v>81</v>
      </c>
      <c r="E97" s="3" t="s">
        <v>89</v>
      </c>
      <c r="F97" s="3" t="s">
        <v>10</v>
      </c>
      <c r="G97" s="38">
        <v>6</v>
      </c>
    </row>
    <row r="98" spans="1:7" s="18" customFormat="1" ht="16.5" customHeight="1">
      <c r="A98" s="69">
        <f t="shared" si="0"/>
        <v>82</v>
      </c>
      <c r="B98" s="7" t="s">
        <v>124</v>
      </c>
      <c r="C98" s="5" t="s">
        <v>53</v>
      </c>
      <c r="D98" s="3" t="s">
        <v>122</v>
      </c>
      <c r="E98" s="3"/>
      <c r="F98" s="3"/>
      <c r="G98" s="37">
        <f>G99</f>
        <v>250.95</v>
      </c>
    </row>
    <row r="99" spans="1:7" s="18" customFormat="1" ht="16.5" customHeight="1">
      <c r="A99" s="69">
        <f t="shared" si="0"/>
        <v>83</v>
      </c>
      <c r="B99" s="7" t="s">
        <v>125</v>
      </c>
      <c r="C99" s="5" t="s">
        <v>53</v>
      </c>
      <c r="D99" s="3" t="s">
        <v>123</v>
      </c>
      <c r="E99" s="3"/>
      <c r="F99" s="3"/>
      <c r="G99" s="37">
        <f>G100</f>
        <v>250.95</v>
      </c>
    </row>
    <row r="100" spans="1:9" s="18" customFormat="1" ht="16.5" customHeight="1">
      <c r="A100" s="69">
        <f t="shared" si="0"/>
        <v>84</v>
      </c>
      <c r="B100" s="7" t="s">
        <v>104</v>
      </c>
      <c r="C100" s="5" t="s">
        <v>53</v>
      </c>
      <c r="D100" s="3" t="s">
        <v>123</v>
      </c>
      <c r="E100" s="3" t="s">
        <v>105</v>
      </c>
      <c r="F100" s="3"/>
      <c r="G100" s="37">
        <f>G101</f>
        <v>250.95</v>
      </c>
      <c r="I100" s="88" t="s">
        <v>163</v>
      </c>
    </row>
    <row r="101" spans="1:9" s="18" customFormat="1" ht="37.5" customHeight="1">
      <c r="A101" s="69">
        <f t="shared" si="0"/>
        <v>85</v>
      </c>
      <c r="B101" s="7" t="s">
        <v>126</v>
      </c>
      <c r="C101" s="5" t="s">
        <v>53</v>
      </c>
      <c r="D101" s="3" t="s">
        <v>123</v>
      </c>
      <c r="E101" s="3" t="s">
        <v>128</v>
      </c>
      <c r="F101" s="3"/>
      <c r="G101" s="37">
        <f>G102</f>
        <v>250.95</v>
      </c>
      <c r="I101" s="89" t="s">
        <v>164</v>
      </c>
    </row>
    <row r="102" spans="1:9" s="18" customFormat="1" ht="16.5" customHeight="1">
      <c r="A102" s="69">
        <f t="shared" si="0"/>
        <v>86</v>
      </c>
      <c r="B102" s="7" t="s">
        <v>127</v>
      </c>
      <c r="C102" s="5" t="s">
        <v>53</v>
      </c>
      <c r="D102" s="3" t="s">
        <v>123</v>
      </c>
      <c r="E102" s="3" t="s">
        <v>128</v>
      </c>
      <c r="F102" s="3" t="s">
        <v>129</v>
      </c>
      <c r="G102" s="38">
        <v>250.95</v>
      </c>
      <c r="I102" s="89" t="s">
        <v>165</v>
      </c>
    </row>
    <row r="103" spans="1:7" s="54" customFormat="1" ht="59.25" customHeight="1">
      <c r="A103" s="69">
        <f t="shared" si="0"/>
        <v>87</v>
      </c>
      <c r="B103" s="62" t="s">
        <v>116</v>
      </c>
      <c r="C103" s="24" t="s">
        <v>53</v>
      </c>
      <c r="D103" s="25"/>
      <c r="E103" s="25" t="s">
        <v>39</v>
      </c>
      <c r="F103" s="25" t="s">
        <v>39</v>
      </c>
      <c r="G103" s="63">
        <f>G110+G104</f>
        <v>2387.2799999999997</v>
      </c>
    </row>
    <row r="104" spans="1:7" s="18" customFormat="1" ht="16.5" customHeight="1">
      <c r="A104" s="69">
        <f t="shared" si="0"/>
        <v>88</v>
      </c>
      <c r="B104" s="7" t="s">
        <v>76</v>
      </c>
      <c r="C104" s="5" t="s">
        <v>53</v>
      </c>
      <c r="D104" s="3" t="s">
        <v>77</v>
      </c>
      <c r="E104" s="3"/>
      <c r="F104" s="3"/>
      <c r="G104" s="37">
        <f>G105</f>
        <v>18.72</v>
      </c>
    </row>
    <row r="105" spans="1:7" s="18" customFormat="1" ht="15.75">
      <c r="A105" s="69">
        <f t="shared" si="0"/>
        <v>89</v>
      </c>
      <c r="B105" s="7" t="s">
        <v>147</v>
      </c>
      <c r="C105" s="5" t="s">
        <v>53</v>
      </c>
      <c r="D105" s="3" t="s">
        <v>77</v>
      </c>
      <c r="E105" s="3" t="s">
        <v>148</v>
      </c>
      <c r="F105" s="3"/>
      <c r="G105" s="37">
        <f>G106</f>
        <v>18.72</v>
      </c>
    </row>
    <row r="106" spans="1:7" s="18" customFormat="1" ht="47.25">
      <c r="A106" s="69">
        <f t="shared" si="0"/>
        <v>90</v>
      </c>
      <c r="B106" s="7" t="s">
        <v>149</v>
      </c>
      <c r="C106" s="5" t="s">
        <v>53</v>
      </c>
      <c r="D106" s="3" t="s">
        <v>77</v>
      </c>
      <c r="E106" s="3" t="s">
        <v>150</v>
      </c>
      <c r="F106" s="3"/>
      <c r="G106" s="37">
        <f>G107</f>
        <v>18.72</v>
      </c>
    </row>
    <row r="107" spans="1:7" s="18" customFormat="1" ht="31.5">
      <c r="A107" s="69">
        <f t="shared" si="0"/>
        <v>91</v>
      </c>
      <c r="B107" s="7" t="s">
        <v>72</v>
      </c>
      <c r="C107" s="5" t="s">
        <v>53</v>
      </c>
      <c r="D107" s="3" t="s">
        <v>77</v>
      </c>
      <c r="E107" s="3" t="s">
        <v>151</v>
      </c>
      <c r="F107" s="3"/>
      <c r="G107" s="37">
        <f>G108</f>
        <v>18.72</v>
      </c>
    </row>
    <row r="108" spans="1:7" s="18" customFormat="1" ht="15.75">
      <c r="A108" s="69">
        <f t="shared" si="0"/>
        <v>92</v>
      </c>
      <c r="B108" s="7" t="s">
        <v>94</v>
      </c>
      <c r="C108" s="5" t="s">
        <v>53</v>
      </c>
      <c r="D108" s="3" t="s">
        <v>77</v>
      </c>
      <c r="E108" s="3" t="s">
        <v>151</v>
      </c>
      <c r="F108" s="3" t="s">
        <v>95</v>
      </c>
      <c r="G108" s="38">
        <v>18.72</v>
      </c>
    </row>
    <row r="109" spans="1:7" s="18" customFormat="1" ht="16.5" customHeight="1">
      <c r="A109" s="69">
        <f t="shared" si="0"/>
        <v>93</v>
      </c>
      <c r="B109" s="7" t="s">
        <v>90</v>
      </c>
      <c r="C109" s="5" t="s">
        <v>53</v>
      </c>
      <c r="D109" s="3" t="s">
        <v>0</v>
      </c>
      <c r="E109" s="3" t="s">
        <v>39</v>
      </c>
      <c r="F109" s="3" t="s">
        <v>39</v>
      </c>
      <c r="G109" s="37">
        <f>G110</f>
        <v>2368.56</v>
      </c>
    </row>
    <row r="110" spans="1:7" s="18" customFormat="1" ht="15.75">
      <c r="A110" s="69">
        <f t="shared" si="0"/>
        <v>94</v>
      </c>
      <c r="B110" s="7" t="s">
        <v>1</v>
      </c>
      <c r="C110" s="5" t="s">
        <v>53</v>
      </c>
      <c r="D110" s="3" t="s">
        <v>2</v>
      </c>
      <c r="E110" s="3" t="s">
        <v>39</v>
      </c>
      <c r="F110" s="3" t="s">
        <v>39</v>
      </c>
      <c r="G110" s="37">
        <f>G111+G121+G119+G117</f>
        <v>2368.56</v>
      </c>
    </row>
    <row r="111" spans="1:7" s="18" customFormat="1" ht="32.25" customHeight="1">
      <c r="A111" s="69">
        <f aca="true" t="shared" si="1" ref="A111:A145">A110+1</f>
        <v>95</v>
      </c>
      <c r="B111" s="7" t="s">
        <v>3</v>
      </c>
      <c r="C111" s="5" t="s">
        <v>53</v>
      </c>
      <c r="D111" s="3" t="s">
        <v>2</v>
      </c>
      <c r="E111" s="3" t="s">
        <v>14</v>
      </c>
      <c r="F111" s="3" t="s">
        <v>39</v>
      </c>
      <c r="G111" s="37">
        <f>G112+G115</f>
        <v>2031.47</v>
      </c>
    </row>
    <row r="112" spans="1:7" s="18" customFormat="1" ht="31.5">
      <c r="A112" s="69">
        <f t="shared" si="1"/>
        <v>96</v>
      </c>
      <c r="B112" s="7" t="s">
        <v>91</v>
      </c>
      <c r="C112" s="5" t="s">
        <v>53</v>
      </c>
      <c r="D112" s="3" t="s">
        <v>2</v>
      </c>
      <c r="E112" s="3" t="s">
        <v>92</v>
      </c>
      <c r="F112" s="3" t="s">
        <v>39</v>
      </c>
      <c r="G112" s="37">
        <f>G113</f>
        <v>1924.49</v>
      </c>
    </row>
    <row r="113" spans="1:7" s="18" customFormat="1" ht="47.25">
      <c r="A113" s="69">
        <f t="shared" si="1"/>
        <v>97</v>
      </c>
      <c r="B113" s="7" t="s">
        <v>117</v>
      </c>
      <c r="C113" s="5" t="s">
        <v>53</v>
      </c>
      <c r="D113" s="3" t="s">
        <v>2</v>
      </c>
      <c r="E113" s="3" t="s">
        <v>93</v>
      </c>
      <c r="F113" s="3"/>
      <c r="G113" s="37">
        <f>G114</f>
        <v>1924.49</v>
      </c>
    </row>
    <row r="114" spans="1:7" s="18" customFormat="1" ht="15.75">
      <c r="A114" s="69">
        <f t="shared" si="1"/>
        <v>98</v>
      </c>
      <c r="B114" s="7" t="s">
        <v>94</v>
      </c>
      <c r="C114" s="5" t="s">
        <v>53</v>
      </c>
      <c r="D114" s="3" t="s">
        <v>2</v>
      </c>
      <c r="E114" s="3" t="s">
        <v>93</v>
      </c>
      <c r="F114" s="53" t="s">
        <v>95</v>
      </c>
      <c r="G114" s="38">
        <v>1924.49</v>
      </c>
    </row>
    <row r="115" spans="1:7" s="18" customFormat="1" ht="47.25">
      <c r="A115" s="69">
        <f t="shared" si="1"/>
        <v>99</v>
      </c>
      <c r="B115" s="7" t="s">
        <v>145</v>
      </c>
      <c r="C115" s="5" t="s">
        <v>53</v>
      </c>
      <c r="D115" s="3" t="s">
        <v>2</v>
      </c>
      <c r="E115" s="3" t="s">
        <v>146</v>
      </c>
      <c r="F115" s="3"/>
      <c r="G115" s="38">
        <f>G116</f>
        <v>106.98</v>
      </c>
    </row>
    <row r="116" spans="1:7" s="18" customFormat="1" ht="15.75">
      <c r="A116" s="69">
        <f t="shared" si="1"/>
        <v>100</v>
      </c>
      <c r="B116" s="7" t="s">
        <v>94</v>
      </c>
      <c r="C116" s="5" t="s">
        <v>53</v>
      </c>
      <c r="D116" s="3" t="s">
        <v>2</v>
      </c>
      <c r="E116" s="3" t="s">
        <v>146</v>
      </c>
      <c r="F116" s="3" t="s">
        <v>95</v>
      </c>
      <c r="G116" s="38">
        <v>106.98</v>
      </c>
    </row>
    <row r="117" spans="1:7" s="18" customFormat="1" ht="64.5" customHeight="1">
      <c r="A117" s="69">
        <f t="shared" si="1"/>
        <v>101</v>
      </c>
      <c r="B117" s="7" t="s">
        <v>168</v>
      </c>
      <c r="C117" s="5" t="s">
        <v>53</v>
      </c>
      <c r="D117" s="3" t="s">
        <v>2</v>
      </c>
      <c r="E117" s="3" t="s">
        <v>167</v>
      </c>
      <c r="F117" s="3" t="s">
        <v>39</v>
      </c>
      <c r="G117" s="37">
        <f>G118</f>
        <v>161.66</v>
      </c>
    </row>
    <row r="118" spans="1:7" s="18" customFormat="1" ht="15.75">
      <c r="A118" s="69">
        <f t="shared" si="1"/>
        <v>102</v>
      </c>
      <c r="B118" s="7" t="s">
        <v>94</v>
      </c>
      <c r="C118" s="5" t="s">
        <v>53</v>
      </c>
      <c r="D118" s="3" t="s">
        <v>2</v>
      </c>
      <c r="E118" s="3" t="s">
        <v>167</v>
      </c>
      <c r="F118" s="3" t="s">
        <v>95</v>
      </c>
      <c r="G118" s="38">
        <v>161.66</v>
      </c>
    </row>
    <row r="119" spans="1:7" s="18" customFormat="1" ht="64.5" customHeight="1">
      <c r="A119" s="69">
        <f t="shared" si="1"/>
        <v>103</v>
      </c>
      <c r="B119" s="7" t="s">
        <v>155</v>
      </c>
      <c r="C119" s="5" t="s">
        <v>53</v>
      </c>
      <c r="D119" s="3" t="s">
        <v>2</v>
      </c>
      <c r="E119" s="3" t="s">
        <v>156</v>
      </c>
      <c r="F119" s="3" t="s">
        <v>39</v>
      </c>
      <c r="G119" s="37">
        <f>G120</f>
        <v>174.49</v>
      </c>
    </row>
    <row r="120" spans="1:7" s="18" customFormat="1" ht="15.75">
      <c r="A120" s="69">
        <f t="shared" si="1"/>
        <v>104</v>
      </c>
      <c r="B120" s="7" t="s">
        <v>94</v>
      </c>
      <c r="C120" s="5" t="s">
        <v>53</v>
      </c>
      <c r="D120" s="3" t="s">
        <v>2</v>
      </c>
      <c r="E120" s="3" t="s">
        <v>156</v>
      </c>
      <c r="F120" s="3" t="s">
        <v>95</v>
      </c>
      <c r="G120" s="38">
        <v>174.49</v>
      </c>
    </row>
    <row r="121" spans="1:7" s="18" customFormat="1" ht="47.25">
      <c r="A121" s="69">
        <f t="shared" si="1"/>
        <v>105</v>
      </c>
      <c r="B121" s="7" t="s">
        <v>68</v>
      </c>
      <c r="C121" s="5" t="s">
        <v>53</v>
      </c>
      <c r="D121" s="3" t="s">
        <v>2</v>
      </c>
      <c r="E121" s="3" t="s">
        <v>69</v>
      </c>
      <c r="F121" s="3" t="s">
        <v>39</v>
      </c>
      <c r="G121" s="37">
        <f>G122</f>
        <v>0.94</v>
      </c>
    </row>
    <row r="122" spans="1:7" s="18" customFormat="1" ht="63">
      <c r="A122" s="69">
        <f t="shared" si="1"/>
        <v>106</v>
      </c>
      <c r="B122" s="8" t="s">
        <v>70</v>
      </c>
      <c r="C122" s="5" t="s">
        <v>53</v>
      </c>
      <c r="D122" s="3" t="s">
        <v>2</v>
      </c>
      <c r="E122" s="3" t="s">
        <v>71</v>
      </c>
      <c r="F122" s="3" t="s">
        <v>39</v>
      </c>
      <c r="G122" s="37">
        <f>G123</f>
        <v>0.94</v>
      </c>
    </row>
    <row r="123" spans="1:7" s="18" customFormat="1" ht="31.5">
      <c r="A123" s="69">
        <f t="shared" si="1"/>
        <v>107</v>
      </c>
      <c r="B123" s="46" t="s">
        <v>72</v>
      </c>
      <c r="C123" s="5" t="s">
        <v>53</v>
      </c>
      <c r="D123" s="3" t="s">
        <v>2</v>
      </c>
      <c r="E123" s="3" t="s">
        <v>73</v>
      </c>
      <c r="F123" s="3" t="s">
        <v>39</v>
      </c>
      <c r="G123" s="37">
        <f>G124</f>
        <v>0.94</v>
      </c>
    </row>
    <row r="124" spans="1:7" s="18" customFormat="1" ht="15.75">
      <c r="A124" s="69">
        <f t="shared" si="1"/>
        <v>108</v>
      </c>
      <c r="B124" s="7" t="s">
        <v>94</v>
      </c>
      <c r="C124" s="5" t="s">
        <v>53</v>
      </c>
      <c r="D124" s="3" t="s">
        <v>2</v>
      </c>
      <c r="E124" s="3" t="s">
        <v>73</v>
      </c>
      <c r="F124" s="3" t="s">
        <v>95</v>
      </c>
      <c r="G124" s="38">
        <v>0.94</v>
      </c>
    </row>
    <row r="125" spans="1:7" s="18" customFormat="1" ht="60.75">
      <c r="A125" s="69">
        <f t="shared" si="1"/>
        <v>109</v>
      </c>
      <c r="B125" s="62" t="s">
        <v>118</v>
      </c>
      <c r="C125" s="24" t="s">
        <v>53</v>
      </c>
      <c r="D125" s="26"/>
      <c r="E125" s="26"/>
      <c r="F125" s="26"/>
      <c r="G125" s="63">
        <f>G132+G126</f>
        <v>872.4000000000001</v>
      </c>
    </row>
    <row r="126" spans="1:7" s="18" customFormat="1" ht="32.25" customHeight="1">
      <c r="A126" s="69">
        <f t="shared" si="1"/>
        <v>110</v>
      </c>
      <c r="B126" s="7" t="s">
        <v>74</v>
      </c>
      <c r="C126" s="5" t="s">
        <v>53</v>
      </c>
      <c r="D126" s="3" t="s">
        <v>75</v>
      </c>
      <c r="E126" s="3"/>
      <c r="F126" s="3"/>
      <c r="G126" s="37">
        <f>G127</f>
        <v>18.72</v>
      </c>
    </row>
    <row r="127" spans="1:7" s="18" customFormat="1" ht="16.5" customHeight="1">
      <c r="A127" s="69">
        <f t="shared" si="1"/>
        <v>111</v>
      </c>
      <c r="B127" s="7" t="s">
        <v>76</v>
      </c>
      <c r="C127" s="5" t="s">
        <v>53</v>
      </c>
      <c r="D127" s="3" t="s">
        <v>77</v>
      </c>
      <c r="E127" s="3"/>
      <c r="F127" s="3"/>
      <c r="G127" s="37">
        <f>G128</f>
        <v>18.72</v>
      </c>
    </row>
    <row r="128" spans="1:7" s="18" customFormat="1" ht="16.5" customHeight="1">
      <c r="A128" s="69">
        <f t="shared" si="1"/>
        <v>112</v>
      </c>
      <c r="B128" s="7" t="s">
        <v>147</v>
      </c>
      <c r="C128" s="5" t="s">
        <v>53</v>
      </c>
      <c r="D128" s="3" t="s">
        <v>77</v>
      </c>
      <c r="E128" s="3" t="s">
        <v>148</v>
      </c>
      <c r="F128" s="3"/>
      <c r="G128" s="37">
        <f>G129</f>
        <v>18.72</v>
      </c>
    </row>
    <row r="129" spans="1:7" s="18" customFormat="1" ht="46.5" customHeight="1">
      <c r="A129" s="69">
        <f t="shared" si="1"/>
        <v>113</v>
      </c>
      <c r="B129" s="7" t="s">
        <v>149</v>
      </c>
      <c r="C129" s="5" t="s">
        <v>53</v>
      </c>
      <c r="D129" s="3" t="s">
        <v>77</v>
      </c>
      <c r="E129" s="3" t="s">
        <v>150</v>
      </c>
      <c r="F129" s="3"/>
      <c r="G129" s="37">
        <f>G130</f>
        <v>18.72</v>
      </c>
    </row>
    <row r="130" spans="1:7" s="18" customFormat="1" ht="31.5" customHeight="1">
      <c r="A130" s="69">
        <f t="shared" si="1"/>
        <v>114</v>
      </c>
      <c r="B130" s="7" t="s">
        <v>72</v>
      </c>
      <c r="C130" s="5" t="s">
        <v>53</v>
      </c>
      <c r="D130" s="3" t="s">
        <v>77</v>
      </c>
      <c r="E130" s="3" t="s">
        <v>151</v>
      </c>
      <c r="F130" s="3"/>
      <c r="G130" s="37">
        <f>G131</f>
        <v>18.72</v>
      </c>
    </row>
    <row r="131" spans="1:7" s="18" customFormat="1" ht="16.5" customHeight="1">
      <c r="A131" s="69">
        <f t="shared" si="1"/>
        <v>115</v>
      </c>
      <c r="B131" s="7" t="s">
        <v>94</v>
      </c>
      <c r="C131" s="5" t="s">
        <v>53</v>
      </c>
      <c r="D131" s="3" t="s">
        <v>77</v>
      </c>
      <c r="E131" s="3" t="s">
        <v>151</v>
      </c>
      <c r="F131" s="3" t="s">
        <v>95</v>
      </c>
      <c r="G131" s="38">
        <v>18.72</v>
      </c>
    </row>
    <row r="132" spans="1:7" s="18" customFormat="1" ht="16.5" customHeight="1">
      <c r="A132" s="69">
        <f t="shared" si="1"/>
        <v>116</v>
      </c>
      <c r="B132" s="7" t="s">
        <v>90</v>
      </c>
      <c r="C132" s="5" t="s">
        <v>53</v>
      </c>
      <c r="D132" s="3" t="s">
        <v>0</v>
      </c>
      <c r="E132" s="3" t="s">
        <v>39</v>
      </c>
      <c r="F132" s="3" t="s">
        <v>39</v>
      </c>
      <c r="G132" s="37">
        <f>G133</f>
        <v>853.6800000000001</v>
      </c>
    </row>
    <row r="133" spans="1:7" s="18" customFormat="1" ht="15.75">
      <c r="A133" s="69">
        <f t="shared" si="1"/>
        <v>117</v>
      </c>
      <c r="B133" s="7" t="s">
        <v>1</v>
      </c>
      <c r="C133" s="5" t="s">
        <v>53</v>
      </c>
      <c r="D133" s="3" t="s">
        <v>2</v>
      </c>
      <c r="E133" s="3" t="s">
        <v>39</v>
      </c>
      <c r="F133" s="3" t="s">
        <v>39</v>
      </c>
      <c r="G133" s="37">
        <f>G134+G142+G140+G138</f>
        <v>853.6800000000001</v>
      </c>
    </row>
    <row r="134" spans="1:7" s="18" customFormat="1" ht="15.75">
      <c r="A134" s="69">
        <f t="shared" si="1"/>
        <v>118</v>
      </c>
      <c r="B134" s="7" t="s">
        <v>4</v>
      </c>
      <c r="C134" s="5" t="s">
        <v>53</v>
      </c>
      <c r="D134" s="3" t="s">
        <v>2</v>
      </c>
      <c r="E134" s="3" t="s">
        <v>15</v>
      </c>
      <c r="F134" s="3" t="s">
        <v>39</v>
      </c>
      <c r="G134" s="37">
        <f>G135</f>
        <v>718.63</v>
      </c>
    </row>
    <row r="135" spans="1:7" s="18" customFormat="1" ht="15.75">
      <c r="A135" s="69">
        <f t="shared" si="1"/>
        <v>119</v>
      </c>
      <c r="B135" s="7" t="s">
        <v>96</v>
      </c>
      <c r="C135" s="5" t="s">
        <v>53</v>
      </c>
      <c r="D135" s="3" t="s">
        <v>2</v>
      </c>
      <c r="E135" s="3" t="s">
        <v>97</v>
      </c>
      <c r="F135" s="3" t="s">
        <v>39</v>
      </c>
      <c r="G135" s="37">
        <f>G136</f>
        <v>718.63</v>
      </c>
    </row>
    <row r="136" spans="1:7" s="18" customFormat="1" ht="31.5">
      <c r="A136" s="69">
        <f t="shared" si="1"/>
        <v>120</v>
      </c>
      <c r="B136" s="7" t="s">
        <v>119</v>
      </c>
      <c r="C136" s="5" t="s">
        <v>53</v>
      </c>
      <c r="D136" s="3" t="s">
        <v>2</v>
      </c>
      <c r="E136" s="3" t="s">
        <v>98</v>
      </c>
      <c r="F136" s="3"/>
      <c r="G136" s="38">
        <f>G137</f>
        <v>718.63</v>
      </c>
    </row>
    <row r="137" spans="1:7" s="18" customFormat="1" ht="15.75">
      <c r="A137" s="69">
        <f t="shared" si="1"/>
        <v>121</v>
      </c>
      <c r="B137" s="7" t="s">
        <v>94</v>
      </c>
      <c r="C137" s="5" t="s">
        <v>53</v>
      </c>
      <c r="D137" s="3" t="s">
        <v>2</v>
      </c>
      <c r="E137" s="3" t="s">
        <v>98</v>
      </c>
      <c r="F137" s="53" t="s">
        <v>95</v>
      </c>
      <c r="G137" s="38">
        <v>718.63</v>
      </c>
    </row>
    <row r="138" spans="1:7" s="18" customFormat="1" ht="64.5" customHeight="1">
      <c r="A138" s="69">
        <f t="shared" si="1"/>
        <v>122</v>
      </c>
      <c r="B138" s="7" t="s">
        <v>168</v>
      </c>
      <c r="C138" s="5" t="s">
        <v>53</v>
      </c>
      <c r="D138" s="3" t="s">
        <v>2</v>
      </c>
      <c r="E138" s="3" t="s">
        <v>167</v>
      </c>
      <c r="F138" s="3" t="s">
        <v>39</v>
      </c>
      <c r="G138" s="37">
        <f>G139</f>
        <v>65.54</v>
      </c>
    </row>
    <row r="139" spans="1:7" s="18" customFormat="1" ht="15.75">
      <c r="A139" s="69">
        <f t="shared" si="1"/>
        <v>123</v>
      </c>
      <c r="B139" s="7" t="s">
        <v>94</v>
      </c>
      <c r="C139" s="5" t="s">
        <v>53</v>
      </c>
      <c r="D139" s="3" t="s">
        <v>2</v>
      </c>
      <c r="E139" s="3" t="s">
        <v>167</v>
      </c>
      <c r="F139" s="3" t="s">
        <v>95</v>
      </c>
      <c r="G139" s="38">
        <v>65.54</v>
      </c>
    </row>
    <row r="140" spans="1:7" s="18" customFormat="1" ht="64.5" customHeight="1">
      <c r="A140" s="69">
        <f t="shared" si="1"/>
        <v>124</v>
      </c>
      <c r="B140" s="7" t="s">
        <v>155</v>
      </c>
      <c r="C140" s="5" t="s">
        <v>53</v>
      </c>
      <c r="D140" s="3" t="s">
        <v>2</v>
      </c>
      <c r="E140" s="3" t="s">
        <v>156</v>
      </c>
      <c r="F140" s="3" t="s">
        <v>39</v>
      </c>
      <c r="G140" s="37">
        <f>G141</f>
        <v>68.57</v>
      </c>
    </row>
    <row r="141" spans="1:7" s="18" customFormat="1" ht="15.75">
      <c r="A141" s="69">
        <f t="shared" si="1"/>
        <v>125</v>
      </c>
      <c r="B141" s="7" t="s">
        <v>94</v>
      </c>
      <c r="C141" s="5" t="s">
        <v>53</v>
      </c>
      <c r="D141" s="3" t="s">
        <v>2</v>
      </c>
      <c r="E141" s="3" t="s">
        <v>156</v>
      </c>
      <c r="F141" s="3" t="s">
        <v>95</v>
      </c>
      <c r="G141" s="38">
        <v>68.57</v>
      </c>
    </row>
    <row r="142" spans="1:7" s="18" customFormat="1" ht="47.25" customHeight="1">
      <c r="A142" s="69">
        <f t="shared" si="1"/>
        <v>126</v>
      </c>
      <c r="B142" s="7" t="s">
        <v>68</v>
      </c>
      <c r="C142" s="5" t="s">
        <v>53</v>
      </c>
      <c r="D142" s="3" t="s">
        <v>2</v>
      </c>
      <c r="E142" s="3" t="s">
        <v>69</v>
      </c>
      <c r="F142" s="3"/>
      <c r="G142" s="37">
        <f>G143</f>
        <v>0.94</v>
      </c>
    </row>
    <row r="143" spans="1:7" s="18" customFormat="1" ht="63.75" customHeight="1">
      <c r="A143" s="69">
        <f t="shared" si="1"/>
        <v>127</v>
      </c>
      <c r="B143" s="8" t="s">
        <v>70</v>
      </c>
      <c r="C143" s="5" t="s">
        <v>53</v>
      </c>
      <c r="D143" s="3" t="s">
        <v>2</v>
      </c>
      <c r="E143" s="3" t="s">
        <v>71</v>
      </c>
      <c r="F143" s="3" t="s">
        <v>39</v>
      </c>
      <c r="G143" s="37">
        <f>G144</f>
        <v>0.94</v>
      </c>
    </row>
    <row r="144" spans="1:7" s="18" customFormat="1" ht="31.5">
      <c r="A144" s="69">
        <f t="shared" si="1"/>
        <v>128</v>
      </c>
      <c r="B144" s="46" t="s">
        <v>72</v>
      </c>
      <c r="C144" s="5" t="s">
        <v>53</v>
      </c>
      <c r="D144" s="3" t="s">
        <v>2</v>
      </c>
      <c r="E144" s="3" t="s">
        <v>73</v>
      </c>
      <c r="F144" s="3" t="s">
        <v>39</v>
      </c>
      <c r="G144" s="37">
        <f>G145</f>
        <v>0.94</v>
      </c>
    </row>
    <row r="145" spans="1:7" s="18" customFormat="1" ht="17.25" customHeight="1">
      <c r="A145" s="69">
        <f t="shared" si="1"/>
        <v>129</v>
      </c>
      <c r="B145" s="7" t="s">
        <v>94</v>
      </c>
      <c r="C145" s="5" t="s">
        <v>53</v>
      </c>
      <c r="D145" s="3" t="s">
        <v>2</v>
      </c>
      <c r="E145" s="3" t="s">
        <v>73</v>
      </c>
      <c r="F145" s="3" t="s">
        <v>95</v>
      </c>
      <c r="G145" s="38">
        <v>0.94</v>
      </c>
    </row>
    <row r="146" spans="1:7" s="18" customFormat="1" ht="18">
      <c r="A146" s="92" t="s">
        <v>99</v>
      </c>
      <c r="B146" s="93"/>
      <c r="C146" s="93"/>
      <c r="D146" s="93"/>
      <c r="E146" s="93"/>
      <c r="F146" s="94"/>
      <c r="G146" s="41">
        <f>G17+G103+G125</f>
        <v>7905.469999999999</v>
      </c>
    </row>
    <row r="147" spans="2:6" ht="15">
      <c r="B147" s="12"/>
      <c r="C147" s="9"/>
      <c r="D147" s="9"/>
      <c r="E147" s="9"/>
      <c r="F147" s="9"/>
    </row>
    <row r="148" spans="2:6" ht="15">
      <c r="B148" s="12"/>
      <c r="C148" s="9"/>
      <c r="D148" s="9"/>
      <c r="E148" s="9"/>
      <c r="F148" s="9"/>
    </row>
    <row r="149" spans="2:6" ht="15">
      <c r="B149" s="12"/>
      <c r="C149" s="9"/>
      <c r="D149" s="9"/>
      <c r="E149" s="9"/>
      <c r="F149" s="9"/>
    </row>
    <row r="150" spans="2:6" ht="15">
      <c r="B150" s="12"/>
      <c r="C150" s="9"/>
      <c r="D150" s="9"/>
      <c r="E150" s="9"/>
      <c r="F150" s="9"/>
    </row>
    <row r="151" spans="2:6" ht="15">
      <c r="B151" s="12"/>
      <c r="C151" s="9"/>
      <c r="D151" s="9"/>
      <c r="E151" s="9"/>
      <c r="F151" s="9"/>
    </row>
    <row r="152" spans="2:6" ht="15">
      <c r="B152" s="12"/>
      <c r="C152" s="9"/>
      <c r="D152" s="9"/>
      <c r="E152" s="9"/>
      <c r="F152" s="9"/>
    </row>
    <row r="153" spans="2:6" ht="15">
      <c r="B153" s="12"/>
      <c r="C153" s="9"/>
      <c r="D153" s="9"/>
      <c r="E153" s="9"/>
      <c r="F153" s="9"/>
    </row>
    <row r="154" spans="2:6" ht="15">
      <c r="B154" s="12"/>
      <c r="C154" s="9"/>
      <c r="D154" s="9"/>
      <c r="E154" s="9"/>
      <c r="F154" s="9"/>
    </row>
    <row r="155" spans="2:6" ht="15">
      <c r="B155" s="12"/>
      <c r="C155" s="9"/>
      <c r="D155" s="9"/>
      <c r="E155" s="9"/>
      <c r="F155" s="9"/>
    </row>
    <row r="156" spans="2:6" ht="15">
      <c r="B156" s="12"/>
      <c r="C156" s="9"/>
      <c r="D156" s="9"/>
      <c r="E156" s="9"/>
      <c r="F156" s="9"/>
    </row>
    <row r="157" spans="2:6" ht="15">
      <c r="B157" s="12"/>
      <c r="C157" s="9"/>
      <c r="D157" s="9"/>
      <c r="E157" s="9"/>
      <c r="F157" s="9"/>
    </row>
    <row r="158" spans="2:6" ht="15">
      <c r="B158" s="12"/>
      <c r="C158" s="9"/>
      <c r="D158" s="9"/>
      <c r="E158" s="9"/>
      <c r="F158" s="9"/>
    </row>
    <row r="159" spans="2:6" ht="15">
      <c r="B159" s="12"/>
      <c r="C159" s="9"/>
      <c r="D159" s="9"/>
      <c r="E159" s="9"/>
      <c r="F159" s="9"/>
    </row>
    <row r="160" spans="2:6" ht="15">
      <c r="B160" s="12"/>
      <c r="C160" s="9"/>
      <c r="D160" s="9"/>
      <c r="E160" s="9"/>
      <c r="F160" s="9"/>
    </row>
    <row r="161" spans="2:6" ht="15">
      <c r="B161" s="12"/>
      <c r="C161" s="9"/>
      <c r="D161" s="9"/>
      <c r="E161" s="9"/>
      <c r="F161" s="9"/>
    </row>
    <row r="162" spans="2:6" ht="15">
      <c r="B162" s="12"/>
      <c r="C162" s="9"/>
      <c r="D162" s="9"/>
      <c r="E162" s="9"/>
      <c r="F162" s="9"/>
    </row>
    <row r="163" spans="2:6" ht="15">
      <c r="B163" s="12"/>
      <c r="C163" s="9"/>
      <c r="D163" s="9"/>
      <c r="E163" s="9"/>
      <c r="F163" s="9"/>
    </row>
    <row r="164" spans="2:6" ht="15">
      <c r="B164" s="12"/>
      <c r="C164" s="9"/>
      <c r="D164" s="9"/>
      <c r="E164" s="9"/>
      <c r="F164" s="9"/>
    </row>
    <row r="165" spans="2:6" ht="15">
      <c r="B165" s="12"/>
      <c r="C165" s="9"/>
      <c r="D165" s="9"/>
      <c r="E165" s="9"/>
      <c r="F165" s="9"/>
    </row>
    <row r="166" spans="2:6" ht="15">
      <c r="B166" s="12"/>
      <c r="C166" s="9"/>
      <c r="D166" s="9"/>
      <c r="E166" s="9"/>
      <c r="F166" s="9"/>
    </row>
    <row r="167" spans="2:6" ht="15">
      <c r="B167" s="12"/>
      <c r="C167" s="9"/>
      <c r="D167" s="9"/>
      <c r="E167" s="9"/>
      <c r="F167" s="9"/>
    </row>
    <row r="168" spans="2:6" ht="15">
      <c r="B168" s="12"/>
      <c r="C168" s="9"/>
      <c r="D168" s="9"/>
      <c r="E168" s="9"/>
      <c r="F168" s="9"/>
    </row>
    <row r="169" spans="2:6" ht="15">
      <c r="B169" s="12"/>
      <c r="C169" s="9"/>
      <c r="D169" s="9"/>
      <c r="E169" s="9"/>
      <c r="F169" s="9"/>
    </row>
    <row r="170" spans="2:6" ht="15">
      <c r="B170" s="12"/>
      <c r="C170" s="9"/>
      <c r="D170" s="9"/>
      <c r="E170" s="9"/>
      <c r="F170" s="9"/>
    </row>
    <row r="171" spans="2:6" ht="15">
      <c r="B171" s="12"/>
      <c r="C171" s="9"/>
      <c r="D171" s="9"/>
      <c r="E171" s="9"/>
      <c r="F171" s="9"/>
    </row>
    <row r="172" spans="2:6" ht="15">
      <c r="B172" s="12"/>
      <c r="C172" s="9"/>
      <c r="D172" s="9"/>
      <c r="E172" s="9"/>
      <c r="F172" s="9"/>
    </row>
    <row r="173" spans="2:6" ht="15">
      <c r="B173" s="12"/>
      <c r="C173" s="9"/>
      <c r="D173" s="9"/>
      <c r="E173" s="9"/>
      <c r="F173" s="9"/>
    </row>
    <row r="174" spans="2:6" ht="15">
      <c r="B174" s="12"/>
      <c r="C174" s="9"/>
      <c r="D174" s="9"/>
      <c r="E174" s="9"/>
      <c r="F174" s="9"/>
    </row>
    <row r="175" spans="2:6" ht="15">
      <c r="B175" s="12"/>
      <c r="C175" s="9"/>
      <c r="D175" s="9"/>
      <c r="E175" s="9"/>
      <c r="F175" s="9"/>
    </row>
    <row r="176" spans="2:6" ht="15">
      <c r="B176" s="12"/>
      <c r="C176" s="9"/>
      <c r="D176" s="9"/>
      <c r="E176" s="9"/>
      <c r="F176" s="9"/>
    </row>
    <row r="177" spans="2:6" ht="15">
      <c r="B177" s="12"/>
      <c r="C177" s="9"/>
      <c r="D177" s="9"/>
      <c r="E177" s="9"/>
      <c r="F177" s="9"/>
    </row>
    <row r="178" spans="2:6" ht="15">
      <c r="B178" s="12"/>
      <c r="C178" s="9"/>
      <c r="D178" s="9"/>
      <c r="E178" s="9"/>
      <c r="F178" s="9"/>
    </row>
    <row r="179" spans="2:6" ht="15">
      <c r="B179" s="12"/>
      <c r="C179" s="9"/>
      <c r="D179" s="9"/>
      <c r="E179" s="9"/>
      <c r="F179" s="9"/>
    </row>
    <row r="180" spans="2:6" ht="15">
      <c r="B180" s="12"/>
      <c r="C180" s="9"/>
      <c r="D180" s="9"/>
      <c r="E180" s="9"/>
      <c r="F180" s="9"/>
    </row>
    <row r="181" spans="2:6" ht="15">
      <c r="B181" s="12"/>
      <c r="C181" s="9"/>
      <c r="D181" s="9"/>
      <c r="E181" s="9"/>
      <c r="F181" s="9"/>
    </row>
    <row r="182" spans="2:6" ht="15">
      <c r="B182" s="12"/>
      <c r="C182" s="9"/>
      <c r="D182" s="9"/>
      <c r="E182" s="9"/>
      <c r="F182" s="9"/>
    </row>
    <row r="183" spans="2:6" ht="15">
      <c r="B183" s="12"/>
      <c r="C183" s="9"/>
      <c r="D183" s="9"/>
      <c r="E183" s="9"/>
      <c r="F183" s="9"/>
    </row>
    <row r="184" spans="2:6" ht="15">
      <c r="B184" s="12"/>
      <c r="C184" s="9"/>
      <c r="D184" s="9"/>
      <c r="E184" s="9"/>
      <c r="F184" s="9"/>
    </row>
    <row r="185" spans="2:6" ht="15">
      <c r="B185" s="12"/>
      <c r="C185" s="9"/>
      <c r="D185" s="9"/>
      <c r="E185" s="9"/>
      <c r="F185" s="9"/>
    </row>
    <row r="186" spans="2:6" ht="15">
      <c r="B186" s="12"/>
      <c r="C186" s="9"/>
      <c r="D186" s="9"/>
      <c r="E186" s="9"/>
      <c r="F186" s="9"/>
    </row>
    <row r="187" spans="2:6" ht="15">
      <c r="B187" s="12"/>
      <c r="C187" s="9"/>
      <c r="D187" s="9"/>
      <c r="E187" s="9"/>
      <c r="F187" s="9"/>
    </row>
    <row r="188" spans="2:6" ht="15">
      <c r="B188" s="12"/>
      <c r="C188" s="9"/>
      <c r="D188" s="9"/>
      <c r="E188" s="9"/>
      <c r="F188" s="9"/>
    </row>
    <row r="189" spans="2:6" ht="15">
      <c r="B189" s="12"/>
      <c r="C189" s="9"/>
      <c r="D189" s="9"/>
      <c r="E189" s="9"/>
      <c r="F189" s="9"/>
    </row>
    <row r="190" spans="2:6" ht="15">
      <c r="B190" s="12"/>
      <c r="C190" s="9"/>
      <c r="D190" s="9"/>
      <c r="E190" s="9"/>
      <c r="F190" s="9"/>
    </row>
    <row r="191" spans="2:6" ht="15">
      <c r="B191" s="12"/>
      <c r="C191" s="9"/>
      <c r="D191" s="9"/>
      <c r="E191" s="9"/>
      <c r="F191" s="9"/>
    </row>
    <row r="192" spans="2:6" ht="15">
      <c r="B192" s="12"/>
      <c r="C192" s="9"/>
      <c r="D192" s="9"/>
      <c r="E192" s="9"/>
      <c r="F192" s="9"/>
    </row>
    <row r="193" spans="2:6" ht="15">
      <c r="B193" s="12"/>
      <c r="C193" s="9"/>
      <c r="D193" s="9"/>
      <c r="E193" s="9"/>
      <c r="F193" s="9"/>
    </row>
    <row r="194" spans="2:6" ht="15">
      <c r="B194" s="12"/>
      <c r="C194" s="9"/>
      <c r="D194" s="9"/>
      <c r="E194" s="9"/>
      <c r="F194" s="9"/>
    </row>
    <row r="195" spans="2:6" ht="15">
      <c r="B195" s="12"/>
      <c r="C195" s="9"/>
      <c r="D195" s="9"/>
      <c r="E195" s="9"/>
      <c r="F195" s="9"/>
    </row>
    <row r="196" spans="2:6" ht="15">
      <c r="B196" s="12"/>
      <c r="C196" s="9"/>
      <c r="D196" s="9"/>
      <c r="E196" s="9"/>
      <c r="F196" s="9"/>
    </row>
    <row r="197" spans="2:6" ht="15">
      <c r="B197" s="12"/>
      <c r="C197" s="9"/>
      <c r="D197" s="9"/>
      <c r="E197" s="9"/>
      <c r="F197" s="9"/>
    </row>
    <row r="198" spans="2:6" ht="15">
      <c r="B198" s="12"/>
      <c r="C198" s="9"/>
      <c r="D198" s="9"/>
      <c r="E198" s="9"/>
      <c r="F198" s="9"/>
    </row>
    <row r="199" spans="2:6" ht="15">
      <c r="B199" s="12"/>
      <c r="C199" s="9"/>
      <c r="D199" s="9"/>
      <c r="E199" s="9"/>
      <c r="F199" s="9"/>
    </row>
    <row r="200" spans="2:6" ht="15">
      <c r="B200" s="12"/>
      <c r="C200" s="9"/>
      <c r="D200" s="9"/>
      <c r="E200" s="9"/>
      <c r="F200" s="9"/>
    </row>
    <row r="201" spans="2:6" ht="15">
      <c r="B201" s="12"/>
      <c r="C201" s="9"/>
      <c r="D201" s="9"/>
      <c r="E201" s="9"/>
      <c r="F201" s="9"/>
    </row>
    <row r="202" spans="2:6" ht="15">
      <c r="B202" s="12"/>
      <c r="C202" s="9"/>
      <c r="D202" s="9"/>
      <c r="E202" s="9"/>
      <c r="F202" s="9"/>
    </row>
    <row r="203" spans="2:6" ht="15">
      <c r="B203" s="12"/>
      <c r="C203" s="9"/>
      <c r="D203" s="9"/>
      <c r="E203" s="9"/>
      <c r="F203" s="9"/>
    </row>
    <row r="204" spans="2:6" ht="15">
      <c r="B204" s="12"/>
      <c r="C204" s="9"/>
      <c r="D204" s="9"/>
      <c r="E204" s="9"/>
      <c r="F204" s="9"/>
    </row>
    <row r="205" spans="2:6" ht="15">
      <c r="B205" s="12"/>
      <c r="C205" s="9"/>
      <c r="D205" s="9"/>
      <c r="E205" s="9"/>
      <c r="F205" s="9"/>
    </row>
    <row r="206" spans="2:6" ht="15">
      <c r="B206" s="12"/>
      <c r="C206" s="9"/>
      <c r="D206" s="9"/>
      <c r="E206" s="9"/>
      <c r="F206" s="9"/>
    </row>
    <row r="207" spans="2:6" ht="15">
      <c r="B207" s="12"/>
      <c r="C207" s="9"/>
      <c r="D207" s="9"/>
      <c r="E207" s="9"/>
      <c r="F207" s="9"/>
    </row>
    <row r="208" spans="2:6" ht="15">
      <c r="B208" s="12"/>
      <c r="C208" s="9"/>
      <c r="D208" s="9"/>
      <c r="E208" s="9"/>
      <c r="F208" s="9"/>
    </row>
    <row r="209" spans="2:6" ht="15">
      <c r="B209" s="12"/>
      <c r="C209" s="9"/>
      <c r="D209" s="9"/>
      <c r="E209" s="9"/>
      <c r="F209" s="9"/>
    </row>
    <row r="210" spans="2:6" ht="15">
      <c r="B210" s="12"/>
      <c r="C210" s="9"/>
      <c r="D210" s="9"/>
      <c r="E210" s="9"/>
      <c r="F210" s="9"/>
    </row>
    <row r="211" spans="2:6" ht="15">
      <c r="B211" s="12"/>
      <c r="C211" s="9"/>
      <c r="D211" s="9"/>
      <c r="E211" s="9"/>
      <c r="F211" s="9"/>
    </row>
    <row r="212" spans="2:6" ht="15">
      <c r="B212" s="12"/>
      <c r="C212" s="9"/>
      <c r="D212" s="9"/>
      <c r="E212" s="9"/>
      <c r="F212" s="9"/>
    </row>
    <row r="213" spans="2:6" ht="15">
      <c r="B213" s="12"/>
      <c r="C213" s="9"/>
      <c r="D213" s="9"/>
      <c r="E213" s="9"/>
      <c r="F213" s="9"/>
    </row>
    <row r="214" spans="2:6" ht="15">
      <c r="B214" s="12"/>
      <c r="C214" s="9"/>
      <c r="D214" s="9"/>
      <c r="E214" s="9"/>
      <c r="F214" s="9"/>
    </row>
    <row r="215" spans="2:6" ht="15">
      <c r="B215" s="12"/>
      <c r="C215" s="9"/>
      <c r="D215" s="9"/>
      <c r="E215" s="9"/>
      <c r="F215" s="9"/>
    </row>
    <row r="216" spans="2:6" ht="15">
      <c r="B216" s="12"/>
      <c r="C216" s="9"/>
      <c r="D216" s="9"/>
      <c r="E216" s="9"/>
      <c r="F216" s="9"/>
    </row>
    <row r="217" spans="2:6" ht="15">
      <c r="B217" s="12"/>
      <c r="C217" s="9"/>
      <c r="D217" s="9"/>
      <c r="E217" s="9"/>
      <c r="F217" s="9"/>
    </row>
    <row r="218" spans="2:6" ht="15">
      <c r="B218" s="12"/>
      <c r="C218" s="9"/>
      <c r="D218" s="9"/>
      <c r="E218" s="9"/>
      <c r="F218" s="9"/>
    </row>
    <row r="219" spans="2:6" ht="15">
      <c r="B219" s="12"/>
      <c r="C219" s="9"/>
      <c r="D219" s="9"/>
      <c r="E219" s="9"/>
      <c r="F219" s="9"/>
    </row>
    <row r="220" spans="2:6" ht="15">
      <c r="B220" s="12"/>
      <c r="C220" s="9"/>
      <c r="D220" s="9"/>
      <c r="E220" s="9"/>
      <c r="F220" s="9"/>
    </row>
    <row r="221" spans="2:6" ht="15">
      <c r="B221" s="12"/>
      <c r="C221" s="9"/>
      <c r="D221" s="9"/>
      <c r="E221" s="9"/>
      <c r="F221" s="9"/>
    </row>
    <row r="222" spans="2:6" ht="15">
      <c r="B222" s="12"/>
      <c r="C222" s="9"/>
      <c r="D222" s="9"/>
      <c r="E222" s="9"/>
      <c r="F222" s="9"/>
    </row>
    <row r="223" spans="2:6" ht="15">
      <c r="B223" s="12"/>
      <c r="C223" s="9"/>
      <c r="D223" s="9"/>
      <c r="E223" s="9"/>
      <c r="F223" s="9"/>
    </row>
    <row r="224" spans="2:6" ht="15">
      <c r="B224" s="12"/>
      <c r="C224" s="9"/>
      <c r="D224" s="9"/>
      <c r="E224" s="9"/>
      <c r="F224" s="9"/>
    </row>
    <row r="225" spans="2:6" ht="15">
      <c r="B225" s="12"/>
      <c r="C225" s="9"/>
      <c r="D225" s="9"/>
      <c r="E225" s="9"/>
      <c r="F225" s="9"/>
    </row>
    <row r="226" spans="2:6" ht="15">
      <c r="B226" s="12"/>
      <c r="C226" s="9"/>
      <c r="D226" s="9"/>
      <c r="E226" s="9"/>
      <c r="F226" s="9"/>
    </row>
    <row r="227" spans="2:6" ht="15">
      <c r="B227" s="12"/>
      <c r="C227" s="9"/>
      <c r="D227" s="9"/>
      <c r="E227" s="9"/>
      <c r="F227" s="9"/>
    </row>
    <row r="228" spans="2:6" ht="15">
      <c r="B228" s="12"/>
      <c r="C228" s="9"/>
      <c r="D228" s="9"/>
      <c r="E228" s="9"/>
      <c r="F228" s="9"/>
    </row>
    <row r="229" spans="2:6" ht="15">
      <c r="B229" s="12"/>
      <c r="C229" s="9"/>
      <c r="D229" s="9"/>
      <c r="E229" s="9"/>
      <c r="F229" s="9"/>
    </row>
    <row r="230" spans="2:6" ht="15">
      <c r="B230" s="12"/>
      <c r="C230" s="9"/>
      <c r="D230" s="9"/>
      <c r="E230" s="9"/>
      <c r="F230" s="9"/>
    </row>
    <row r="231" spans="2:6" ht="15">
      <c r="B231" s="12"/>
      <c r="C231" s="9"/>
      <c r="D231" s="9"/>
      <c r="E231" s="9"/>
      <c r="F231" s="9"/>
    </row>
    <row r="232" spans="2:6" ht="15">
      <c r="B232" s="12"/>
      <c r="C232" s="9"/>
      <c r="D232" s="9"/>
      <c r="E232" s="9"/>
      <c r="F232" s="9"/>
    </row>
    <row r="233" spans="2:6" ht="15">
      <c r="B233" s="12"/>
      <c r="C233" s="9"/>
      <c r="D233" s="9"/>
      <c r="E233" s="9"/>
      <c r="F233" s="9"/>
    </row>
    <row r="234" spans="2:6" ht="15">
      <c r="B234" s="12"/>
      <c r="C234" s="9"/>
      <c r="D234" s="9"/>
      <c r="E234" s="9"/>
      <c r="F234" s="9"/>
    </row>
    <row r="235" spans="2:6" ht="15">
      <c r="B235" s="12"/>
      <c r="C235" s="9"/>
      <c r="D235" s="9"/>
      <c r="E235" s="9"/>
      <c r="F235" s="9"/>
    </row>
    <row r="236" spans="2:6" ht="15">
      <c r="B236" s="12"/>
      <c r="C236" s="9"/>
      <c r="D236" s="9"/>
      <c r="E236" s="9"/>
      <c r="F236" s="9"/>
    </row>
    <row r="237" spans="2:6" ht="15">
      <c r="B237" s="12"/>
      <c r="C237" s="9"/>
      <c r="D237" s="9"/>
      <c r="E237" s="9"/>
      <c r="F237" s="9"/>
    </row>
    <row r="238" spans="2:6" ht="15">
      <c r="B238" s="12"/>
      <c r="C238" s="9"/>
      <c r="D238" s="9"/>
      <c r="E238" s="9"/>
      <c r="F238" s="9"/>
    </row>
    <row r="239" spans="2:6" ht="15">
      <c r="B239" s="12"/>
      <c r="C239" s="9"/>
      <c r="D239" s="9"/>
      <c r="E239" s="9"/>
      <c r="F239" s="9"/>
    </row>
    <row r="240" spans="2:6" ht="15">
      <c r="B240" s="12"/>
      <c r="C240" s="9"/>
      <c r="D240" s="9"/>
      <c r="E240" s="9"/>
      <c r="F240" s="9"/>
    </row>
    <row r="241" spans="2:6" ht="15">
      <c r="B241" s="12"/>
      <c r="C241" s="9"/>
      <c r="D241" s="9"/>
      <c r="E241" s="9"/>
      <c r="F241" s="9"/>
    </row>
    <row r="242" spans="2:6" ht="15">
      <c r="B242" s="12"/>
      <c r="C242" s="9"/>
      <c r="D242" s="9"/>
      <c r="E242" s="9"/>
      <c r="F242" s="9"/>
    </row>
    <row r="243" spans="2:6" ht="15">
      <c r="B243" s="12"/>
      <c r="C243" s="9"/>
      <c r="D243" s="9"/>
      <c r="E243" s="9"/>
      <c r="F243" s="9"/>
    </row>
    <row r="244" spans="2:6" ht="15">
      <c r="B244" s="12"/>
      <c r="C244" s="9"/>
      <c r="D244" s="9"/>
      <c r="E244" s="9"/>
      <c r="F244" s="9"/>
    </row>
    <row r="245" spans="2:6" ht="15">
      <c r="B245" s="12"/>
      <c r="C245" s="9"/>
      <c r="D245" s="9"/>
      <c r="E245" s="9"/>
      <c r="F245" s="9"/>
    </row>
    <row r="246" spans="2:6" ht="15">
      <c r="B246" s="12"/>
      <c r="C246" s="9"/>
      <c r="D246" s="9"/>
      <c r="E246" s="9"/>
      <c r="F246" s="9"/>
    </row>
    <row r="247" spans="2:6" ht="15">
      <c r="B247" s="12"/>
      <c r="C247" s="9"/>
      <c r="D247" s="9"/>
      <c r="E247" s="9"/>
      <c r="F247" s="9"/>
    </row>
    <row r="248" spans="2:6" ht="15">
      <c r="B248" s="12"/>
      <c r="C248" s="9"/>
      <c r="D248" s="9"/>
      <c r="E248" s="9"/>
      <c r="F248" s="9"/>
    </row>
    <row r="249" spans="2:6" ht="15">
      <c r="B249" s="12"/>
      <c r="C249" s="9"/>
      <c r="D249" s="9"/>
      <c r="E249" s="9"/>
      <c r="F249" s="9"/>
    </row>
    <row r="250" spans="2:6" ht="15">
      <c r="B250" s="12"/>
      <c r="C250" s="9"/>
      <c r="D250" s="9"/>
      <c r="E250" s="9"/>
      <c r="F250" s="9"/>
    </row>
    <row r="251" spans="2:6" ht="15">
      <c r="B251" s="12"/>
      <c r="C251" s="9"/>
      <c r="D251" s="9"/>
      <c r="E251" s="9"/>
      <c r="F251" s="9"/>
    </row>
    <row r="252" spans="2:6" ht="15">
      <c r="B252" s="12"/>
      <c r="C252" s="9"/>
      <c r="D252" s="9"/>
      <c r="E252" s="9"/>
      <c r="F252" s="9"/>
    </row>
    <row r="253" spans="2:6" ht="15">
      <c r="B253" s="12"/>
      <c r="C253" s="9"/>
      <c r="D253" s="9"/>
      <c r="E253" s="9"/>
      <c r="F253" s="9"/>
    </row>
    <row r="254" spans="2:6" ht="15">
      <c r="B254" s="12"/>
      <c r="C254" s="9"/>
      <c r="D254" s="9"/>
      <c r="E254" s="9"/>
      <c r="F254" s="9"/>
    </row>
    <row r="255" spans="2:6" ht="15">
      <c r="B255" s="12"/>
      <c r="C255" s="9"/>
      <c r="D255" s="9"/>
      <c r="E255" s="9"/>
      <c r="F255" s="9"/>
    </row>
    <row r="256" spans="2:6" ht="15">
      <c r="B256" s="12"/>
      <c r="C256" s="9"/>
      <c r="D256" s="9"/>
      <c r="E256" s="9"/>
      <c r="F256" s="9"/>
    </row>
    <row r="257" spans="2:6" ht="15">
      <c r="B257" s="12"/>
      <c r="C257" s="9"/>
      <c r="D257" s="9"/>
      <c r="E257" s="9"/>
      <c r="F257" s="9"/>
    </row>
    <row r="258" spans="2:6" ht="15">
      <c r="B258" s="12"/>
      <c r="C258" s="9"/>
      <c r="D258" s="9"/>
      <c r="E258" s="9"/>
      <c r="F258" s="9"/>
    </row>
    <row r="259" spans="2:6" ht="15">
      <c r="B259" s="12"/>
      <c r="C259" s="9"/>
      <c r="D259" s="9"/>
      <c r="E259" s="9"/>
      <c r="F259" s="9"/>
    </row>
  </sheetData>
  <autoFilter ref="A16:G146"/>
  <mergeCells count="7">
    <mergeCell ref="C2:G2"/>
    <mergeCell ref="A146:F146"/>
    <mergeCell ref="C7:G7"/>
    <mergeCell ref="A13:G13"/>
    <mergeCell ref="E10:G10"/>
    <mergeCell ref="E11:G11"/>
    <mergeCell ref="A12:G1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2014-01-04T08:13:51Z</cp:lastPrinted>
  <dcterms:created xsi:type="dcterms:W3CDTF">2007-10-12T08:23:45Z</dcterms:created>
  <dcterms:modified xsi:type="dcterms:W3CDTF">2014-01-04T08:14:01Z</dcterms:modified>
  <cp:category/>
  <cp:version/>
  <cp:contentType/>
  <cp:contentStatus/>
</cp:coreProperties>
</file>